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fazil.yatgin\Desktop\"/>
    </mc:Choice>
  </mc:AlternateContent>
  <xr:revisionPtr revIDLastSave="0" documentId="8_{1C3387CE-C144-45B6-9F7E-91F2E9D47A40}" xr6:coauthVersionLast="36" xr6:coauthVersionMax="36" xr10:uidLastSave="{00000000-0000-0000-0000-000000000000}"/>
  <bookViews>
    <workbookView xWindow="0" yWindow="0" windowWidth="28800" windowHeight="11955" activeTab="1" xr2:uid="{00000000-000D-0000-FFFF-FFFF00000000}"/>
  </bookViews>
  <sheets>
    <sheet name="İCMAAL" sheetId="1" r:id="rId1"/>
    <sheet name="TOPLAM YATIRIM" sheetId="2" r:id="rId2"/>
    <sheet name="YENİ PROJELER" sheetId="3" r:id="rId3"/>
  </sheets>
  <definedNames>
    <definedName name="_xlnm._FilterDatabase" localSheetId="0" hidden="1">İCMAAL!$C$1:$C$63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I41" i="1" l="1"/>
  <c r="I54" i="1"/>
  <c r="F19" i="2"/>
  <c r="K41" i="1"/>
  <c r="J41" i="1"/>
  <c r="O54" i="1"/>
  <c r="N54" i="1"/>
  <c r="M54" i="1"/>
  <c r="K54" i="1"/>
  <c r="J54" i="1"/>
  <c r="H54" i="1"/>
  <c r="O41" i="1"/>
  <c r="N41" i="1"/>
  <c r="M41" i="1"/>
  <c r="L41" i="1"/>
  <c r="H41" i="1"/>
  <c r="H19" i="2" l="1"/>
  <c r="I19" i="2"/>
  <c r="L54" i="1"/>
  <c r="H20" i="3" l="1"/>
  <c r="I20" i="3"/>
  <c r="J20" i="3"/>
  <c r="K20" i="3"/>
  <c r="G20" i="3"/>
  <c r="H12" i="2" l="1"/>
  <c r="G12" i="2" l="1"/>
  <c r="I12" i="2"/>
  <c r="F12" i="2"/>
</calcChain>
</file>

<file path=xl/sharedStrings.xml><?xml version="1.0" encoding="utf-8"?>
<sst xmlns="http://schemas.openxmlformats.org/spreadsheetml/2006/main" count="371" uniqueCount="182">
  <si>
    <t>PROJE NO</t>
  </si>
  <si>
    <t>SEKTÖRÜ</t>
  </si>
  <si>
    <t>PROJENİN ADI</t>
  </si>
  <si>
    <t>YERİ</t>
  </si>
  <si>
    <t>KAREKTERİSTİĞİ</t>
  </si>
  <si>
    <t>PROJE TUTARI</t>
  </si>
  <si>
    <t>DIŞ</t>
  </si>
  <si>
    <t>TOPLAM</t>
  </si>
  <si>
    <t>Kredi</t>
  </si>
  <si>
    <t>Özkaynak</t>
  </si>
  <si>
    <t>TARIM</t>
  </si>
  <si>
    <t>Büyük Menderes-Cindere</t>
  </si>
  <si>
    <t>Denizli</t>
  </si>
  <si>
    <t>Gölhisar-Acıpayam 3. Merhale</t>
  </si>
  <si>
    <t>Sulama 2.881 ha</t>
  </si>
  <si>
    <t>Yenileme 3.570 ha</t>
  </si>
  <si>
    <t>ULAŞTIRMA</t>
  </si>
  <si>
    <t>Denizli-Acıpayam-13. Bölge Hd.</t>
  </si>
  <si>
    <t>Denizli-Çardak 13. Bölge Hududu</t>
  </si>
  <si>
    <t xml:space="preserve">DKH-İÇME SUYU </t>
  </si>
  <si>
    <t xml:space="preserve">DKH-KANALİZASYON </t>
  </si>
  <si>
    <t>DKH</t>
  </si>
  <si>
    <t>Proje Desteği</t>
  </si>
  <si>
    <t>SAĞLIK</t>
  </si>
  <si>
    <t>Muhtelif İşler</t>
  </si>
  <si>
    <t>Kampüs Altyapısı</t>
  </si>
  <si>
    <t>Derslik ve Merkezi Birimler</t>
  </si>
  <si>
    <t>Yayın Alımı</t>
  </si>
  <si>
    <t>Muğla-Kale-Tavas-(Denizli-Serinhisar) Ayr.</t>
  </si>
  <si>
    <t>Muğla, Denizli</t>
  </si>
  <si>
    <t>Salihli-Alaşehir-Buldan –(Aydın-Denizli Ayrım)</t>
  </si>
  <si>
    <t>Aydın-Denizli</t>
  </si>
  <si>
    <t>Ortak Projeler Toplamı</t>
  </si>
  <si>
    <t>Alet ve Cihazlar, Müşavirlik, Sinyalizasyon (376 km)</t>
  </si>
  <si>
    <t>PROJE SAYISI</t>
  </si>
  <si>
    <t>DKH (Diğer Kamu Hizmetleri)</t>
  </si>
  <si>
    <t>PROJE TÜRÜ</t>
  </si>
  <si>
    <t>Diğer İllerle Ortak Projeler</t>
  </si>
  <si>
    <t xml:space="preserve"> TOPLAM</t>
  </si>
  <si>
    <t>KÜLTÜR-TURİZM</t>
  </si>
  <si>
    <t xml:space="preserve">EĞİTİM </t>
  </si>
  <si>
    <t>GENEL TOPLAMI</t>
  </si>
  <si>
    <t>İtfaiye (30 adet)</t>
  </si>
  <si>
    <t>Afyonkarahisar-Denizli-Burdur-Isparta</t>
  </si>
  <si>
    <t>1991A01-167</t>
  </si>
  <si>
    <t>2017A01-2892</t>
  </si>
  <si>
    <t>Çürüksu Sağ Sahil Sulaması Yenileme</t>
  </si>
  <si>
    <t>2020A01-167264</t>
  </si>
  <si>
    <t>2020-2026</t>
  </si>
  <si>
    <t>2012E01-1546</t>
  </si>
  <si>
    <t>Afyon-Denizli-Isparta/Burdur Yerli Sinyalizasyon</t>
  </si>
  <si>
    <t>Manisa Akhisar OSB ve Denizli Islah</t>
  </si>
  <si>
    <t>Denizli,  Manisa</t>
  </si>
  <si>
    <t>Etüt-Proje, Müşavirlik/Kontrollük</t>
  </si>
  <si>
    <t>1994H03-452</t>
  </si>
  <si>
    <t>Bakım Onarım, BİT, Kesin Hesap, Makine-Teçhizat</t>
  </si>
  <si>
    <t>2020I00-147132</t>
  </si>
  <si>
    <t>Denizli Şehir Hastanesi</t>
  </si>
  <si>
    <t>2013K05-1890</t>
  </si>
  <si>
    <t>Denizli İçmesuyu</t>
  </si>
  <si>
    <t>İçmesuyu Arıtma Tesisi (100.000 mᶾ/gün), İçmesuyu Temini (28,13 hmᶾ/yıl), İsale Hattı (53,20 km)</t>
  </si>
  <si>
    <t>2015K05-2419</t>
  </si>
  <si>
    <t>Sürdürülebilir Şehirler (184)                Denizli Kanalizasyon Projesi (DESKİ)</t>
  </si>
  <si>
    <t>2015K06-2432</t>
  </si>
  <si>
    <t xml:space="preserve">DKH-İÇMESUYU </t>
  </si>
  <si>
    <t>2015K08-2454</t>
  </si>
  <si>
    <t>Rektörlük Bilimsel Araştırma Projeleri</t>
  </si>
  <si>
    <t>2020E01-149120</t>
  </si>
  <si>
    <t>İŞİN BAŞLAMA- BİTİŞ TARİHİ</t>
  </si>
  <si>
    <t>Çeşitli Ünitelerin Etüt Projesi</t>
  </si>
  <si>
    <t>Etüt-Proje</t>
  </si>
  <si>
    <t>1991-2027</t>
  </si>
  <si>
    <t>2020-2027</t>
  </si>
  <si>
    <t>Çameli Yenimahalle Göleti ve Sulaması</t>
  </si>
  <si>
    <t>Depolama (0,37 hm3), Sulama (121 ha)</t>
  </si>
  <si>
    <t>2023-2027</t>
  </si>
  <si>
    <t>2023A01-214326</t>
  </si>
  <si>
    <t>Bölünmüş Yol (78 km), Tek Tüp Karayolu Tüneli (2.640 m.)</t>
  </si>
  <si>
    <t>2015E04-208019</t>
  </si>
  <si>
    <t>BY BSK (8km)</t>
  </si>
  <si>
    <t>BY BSK (101 km)</t>
  </si>
  <si>
    <t>BY BSK (53 km), Köprü (204 m)</t>
  </si>
  <si>
    <t>BY BSK (116,30 km)</t>
  </si>
  <si>
    <t>2017E04-208300</t>
  </si>
  <si>
    <t>2018E04-207914</t>
  </si>
  <si>
    <t>(Nazilli-Horsunlu) Ayr.-Karacasu-Tavas</t>
  </si>
  <si>
    <t>BY BSK (16,10 km) TY BSK (11,20 km)</t>
  </si>
  <si>
    <t>2018E04-208177</t>
  </si>
  <si>
    <t>Çivril-Işıklı-3 Bl.Hd.-Dinar</t>
  </si>
  <si>
    <t>BY BSK (6,40 km) Köprü (220 m) TY BSK (31,30 km)</t>
  </si>
  <si>
    <t>Çivril Çevre Yolu</t>
  </si>
  <si>
    <t>2021E04-207925</t>
  </si>
  <si>
    <t>(Acıpayam-Antalya) Ayr.-Çameli-13. Bl. Hd.</t>
  </si>
  <si>
    <t>BY BSK (7,50 km), YT BSK (72,50 km)</t>
  </si>
  <si>
    <t>2021E04-208117</t>
  </si>
  <si>
    <t>Ulubey-Güney</t>
  </si>
  <si>
    <t>Denizli-Uşak</t>
  </si>
  <si>
    <t>Sathi Kaplamalı Tek Yol (37 km)</t>
  </si>
  <si>
    <t>Basılı Yayın Alımı, Elektronik Yayın Alımı</t>
  </si>
  <si>
    <t>Büyük Onarım</t>
  </si>
  <si>
    <t>Büyük Onarım, Güçlendirme</t>
  </si>
  <si>
    <t>2015-2024</t>
  </si>
  <si>
    <t>Pamukkale Ark. Müz. Rest.ve Çev. Düz. (1 .Etap)</t>
  </si>
  <si>
    <t>1993H 04-384</t>
  </si>
  <si>
    <t>Çevre Düzenlemesi, Restorasyon</t>
  </si>
  <si>
    <t>2023-2025</t>
  </si>
  <si>
    <t>2018H04-41419</t>
  </si>
  <si>
    <t>Restorasyon</t>
  </si>
  <si>
    <t>Hastane İnşaatı (1.000 yatak, 310.390 m²)</t>
  </si>
  <si>
    <t>2020-2025</t>
  </si>
  <si>
    <t>Şebeke 633 km</t>
  </si>
  <si>
    <t>2015-2025</t>
  </si>
  <si>
    <t>EĞİTİM (PAÜ)</t>
  </si>
  <si>
    <t>2023 SONUNA KADAR TAHMİNİ HARCAMA</t>
  </si>
  <si>
    <t>2024 YATIRIMI</t>
  </si>
  <si>
    <t>2023 SONUNA KADAR TAH.HARCAMA</t>
  </si>
  <si>
    <t>2017-2027</t>
  </si>
  <si>
    <t>TMO Denizli Başmüdürlüğü Hizmet Binası
yapımı</t>
  </si>
  <si>
    <t>Hizmet Binası (1.250 m2)</t>
  </si>
  <si>
    <t>TARIM (TMO)</t>
  </si>
  <si>
    <t>2012-2026</t>
  </si>
  <si>
    <t>2011-2027</t>
  </si>
  <si>
    <t xml:space="preserve">2024FOO-224157 </t>
  </si>
  <si>
    <t xml:space="preserve">ÇEVRE, ŞEHİRCİLİK VE İKLİM DEĞİŞİKLİĞİ </t>
  </si>
  <si>
    <t>Karahayıt Kırmızı Su Traverîenleri 
Çevre Düzenleme</t>
  </si>
  <si>
    <t>Alan düzenleme (3 ha), Proje Desteği</t>
  </si>
  <si>
    <t>2024-2024</t>
  </si>
  <si>
    <t>2017E04-208008</t>
  </si>
  <si>
    <t>2015-2027</t>
  </si>
  <si>
    <t>2021-2027</t>
  </si>
  <si>
    <t xml:space="preserve">Denizli İli, Merkez İlçesinde Tarihi AKHAN, LAODİKEİA ANTİK KENT Çal İlçesi HANÇALAR ve TOZLU KARA Köprüleri </t>
  </si>
  <si>
    <t>Köprü Onarımı (0.35 km)</t>
  </si>
  <si>
    <t>2018-2027</t>
  </si>
  <si>
    <t>2013-2025</t>
  </si>
  <si>
    <t>Kanalizasyon 368 km</t>
  </si>
  <si>
    <t xml:space="preserve">İtfaiye ve Acil Müdahale Aracı Alımı Projesi </t>
  </si>
  <si>
    <t>1994-2026</t>
  </si>
  <si>
    <t>Eğitim (18.000 m²)</t>
  </si>
  <si>
    <t>Merkezi Derslik</t>
  </si>
  <si>
    <t>Eğitim (12.000 m2)</t>
  </si>
  <si>
    <t>2023-2026</t>
  </si>
  <si>
    <t>Doğalgaz Dönüşümü, Elektrik hattı, Kampüs İçi Yol, Kanalizasyon hattı,
Peyzaj, Su isale hattı, Telefon hattı</t>
  </si>
  <si>
    <t>2024100-217768</t>
  </si>
  <si>
    <t>Büyük Onarım, Makine-Teçhizat</t>
  </si>
  <si>
    <t>2024I00-234523</t>
  </si>
  <si>
    <t xml:space="preserve">Döner Sermaye
Diş Hekimliği Fakültesi Uygulama Hastanesi(Deprem) </t>
  </si>
  <si>
    <t>Etüt-Proje, Hastane İnşaatı (10.000 m2)</t>
  </si>
  <si>
    <t>2024100-228097</t>
  </si>
  <si>
    <t>Kırmızı Bina Güçlendirme (Deprem)</t>
  </si>
  <si>
    <t>Büyük Onanm (7.253 m2)</t>
  </si>
  <si>
    <t>2024-2025</t>
  </si>
  <si>
    <t xml:space="preserve">145.060.000	</t>
  </si>
  <si>
    <t>Teknik Bilimler Meslek Yüksekokulu</t>
  </si>
  <si>
    <t>Eğitim (6.000 m2)</t>
  </si>
  <si>
    <t>2024-2026</t>
  </si>
  <si>
    <t>2024H03-233092</t>
  </si>
  <si>
    <t xml:space="preserve">2024K12-234102 </t>
  </si>
  <si>
    <t xml:space="preserve">2024H03-233096 </t>
  </si>
  <si>
    <t xml:space="preserve">2024H03-233094 </t>
  </si>
  <si>
    <t>2024I00-234409</t>
  </si>
  <si>
    <t>Denizli Devlet Hastanesi</t>
  </si>
  <si>
    <t>Hastane İnşaatı (400 yatak,
 80.000 m2)</t>
  </si>
  <si>
    <t>Buldan Tarakçı,Terzilerkaşı, Düzalan, Tavacı Sokak Sağlık.</t>
  </si>
  <si>
    <t>2017E04-208055</t>
  </si>
  <si>
    <t>2017 E04-207871</t>
  </si>
  <si>
    <t xml:space="preserve">2023A02-216925 </t>
  </si>
  <si>
    <t xml:space="preserve">Çivril-lşıklı-3.BI.Hd.-Dinar </t>
  </si>
  <si>
    <t>BY BSK (6,40 km). Köprü (220 m), TY BSK (31,30 km)</t>
  </si>
  <si>
    <t>Depolama: 82 hm³ Sulama: 3.133 ha)</t>
  </si>
  <si>
    <t>2011E04-208282</t>
  </si>
  <si>
    <t>Hierapolis Antik Kenti Rest.Çev.Düz.</t>
  </si>
  <si>
    <t>2022-2026</t>
  </si>
  <si>
    <t>2017H04-384</t>
  </si>
  <si>
    <t>2024 Yılı Yatırımları Toplamı</t>
  </si>
  <si>
    <t>Sürdürülebilir Şehirler (184)  Denizli İçmesuyu Projesi (DESKİ)</t>
  </si>
  <si>
    <t>2024 YILI YATIRIM PROGRAMINA GÖRE DENİZLİ İLİ YENİ PROJELER</t>
  </si>
  <si>
    <t>2024 YILI YATIRIMI</t>
  </si>
  <si>
    <t>Karahayıt Kırmızı Su Travertenleri 
Çevre Düzenleme</t>
  </si>
  <si>
    <t>DENİZLİ İLİ 2024 YILI YATIRIMLARI</t>
  </si>
  <si>
    <t>DENİZLİ İLİNİN DİĞER İLLERLE ORTAK YATIRIM PROJELERİ</t>
  </si>
  <si>
    <t>DENİZLİ İLİ 2024 YILI KAMU YATIRIMLARININ SEKTÖREL DAĞILIMI</t>
  </si>
  <si>
    <t xml:space="preserve">DİĞER İLLERLE  ORTAK  PROJELER - TOPLULAŞTIRILMIŞ PROJELER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</si>
</sst>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8"/>
      <color theme="1"/>
      <name val="Arial"/>
      <family val="2"/>
      <charset val="162"/>
    </font>
    <font>
      <sz val="11"/>
      <color rgb="FFFF0000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6" fillId="3" borderId="0" xfId="0" applyFont="1" applyFill="1"/>
    <xf numFmtId="0" fontId="0" fillId="4" borderId="0" xfId="0" applyFill="1"/>
    <xf numFmtId="0" fontId="0" fillId="3" borderId="0" xfId="0" applyFill="1"/>
    <xf numFmtId="0" fontId="10" fillId="3" borderId="0" xfId="0" applyFont="1" applyFill="1"/>
    <xf numFmtId="0" fontId="11" fillId="3" borderId="0" xfId="0" applyFont="1" applyFill="1"/>
    <xf numFmtId="0" fontId="0" fillId="3" borderId="4" xfId="0" applyFill="1" applyBorder="1"/>
    <xf numFmtId="0" fontId="0" fillId="4" borderId="4" xfId="0" applyFill="1" applyBorder="1"/>
    <xf numFmtId="0" fontId="10" fillId="3" borderId="4" xfId="0" applyFont="1" applyFill="1" applyBorder="1"/>
    <xf numFmtId="0" fontId="6" fillId="3" borderId="4" xfId="0" applyFont="1" applyFill="1" applyBorder="1"/>
    <xf numFmtId="0" fontId="11" fillId="3" borderId="4" xfId="0" applyFont="1" applyFill="1" applyBorder="1"/>
    <xf numFmtId="0" fontId="0" fillId="0" borderId="4" xfId="0" applyBorder="1"/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/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1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3" borderId="12" xfId="0" applyFont="1" applyFill="1" applyBorder="1"/>
    <xf numFmtId="0" fontId="11" fillId="3" borderId="12" xfId="0" applyFont="1" applyFill="1" applyBorder="1"/>
    <xf numFmtId="0" fontId="10" fillId="3" borderId="13" xfId="0" applyFont="1" applyFill="1" applyBorder="1"/>
    <xf numFmtId="0" fontId="10" fillId="0" borderId="13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3" borderId="22" xfId="0" applyFont="1" applyFill="1" applyBorder="1"/>
    <xf numFmtId="0" fontId="10" fillId="3" borderId="23" xfId="0" applyFont="1" applyFill="1" applyBorder="1"/>
    <xf numFmtId="0" fontId="10" fillId="3" borderId="23" xfId="0" applyFont="1" applyFill="1" applyBorder="1" applyAlignment="1">
      <alignment wrapText="1"/>
    </xf>
    <xf numFmtId="0" fontId="10" fillId="3" borderId="24" xfId="0" applyFont="1" applyFill="1" applyBorder="1"/>
    <xf numFmtId="0" fontId="0" fillId="3" borderId="0" xfId="0" applyFill="1" applyAlignment="1">
      <alignment vertical="center"/>
    </xf>
    <xf numFmtId="0" fontId="10" fillId="3" borderId="32" xfId="0" applyFont="1" applyFill="1" applyBorder="1"/>
    <xf numFmtId="0" fontId="10" fillId="3" borderId="33" xfId="0" applyFont="1" applyFill="1" applyBorder="1" applyAlignment="1">
      <alignment horizontal="left" vertical="center"/>
    </xf>
    <xf numFmtId="0" fontId="10" fillId="3" borderId="14" xfId="0" applyFont="1" applyFill="1" applyBorder="1"/>
    <xf numFmtId="0" fontId="0" fillId="3" borderId="14" xfId="0" applyFill="1" applyBorder="1"/>
    <xf numFmtId="0" fontId="9" fillId="3" borderId="3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6" xfId="0" applyBorder="1"/>
    <xf numFmtId="0" fontId="0" fillId="0" borderId="34" xfId="0" applyBorder="1"/>
    <xf numFmtId="0" fontId="0" fillId="0" borderId="13" xfId="0" applyBorder="1"/>
    <xf numFmtId="0" fontId="0" fillId="0" borderId="12" xfId="0" applyBorder="1"/>
    <xf numFmtId="0" fontId="6" fillId="3" borderId="13" xfId="0" applyFont="1" applyFill="1" applyBorder="1"/>
    <xf numFmtId="0" fontId="6" fillId="3" borderId="12" xfId="0" applyFont="1" applyFill="1" applyBorder="1"/>
    <xf numFmtId="0" fontId="0" fillId="0" borderId="31" xfId="0" applyBorder="1"/>
    <xf numFmtId="0" fontId="6" fillId="3" borderId="31" xfId="0" applyFont="1" applyFill="1" applyBorder="1"/>
    <xf numFmtId="0" fontId="0" fillId="0" borderId="14" xfId="0" applyBorder="1"/>
    <xf numFmtId="0" fontId="0" fillId="0" borderId="5" xfId="0" applyBorder="1"/>
    <xf numFmtId="3" fontId="10" fillId="0" borderId="4" xfId="0" applyNumberFormat="1" applyFont="1" applyBorder="1"/>
    <xf numFmtId="0" fontId="0" fillId="2" borderId="13" xfId="0" applyFill="1" applyBorder="1" applyAlignment="1">
      <alignment vertical="center" wrapText="1"/>
    </xf>
    <xf numFmtId="0" fontId="0" fillId="3" borderId="13" xfId="0" applyFill="1" applyBorder="1"/>
    <xf numFmtId="0" fontId="0" fillId="3" borderId="12" xfId="0" applyFill="1" applyBorder="1"/>
    <xf numFmtId="0" fontId="0" fillId="3" borderId="13" xfId="0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right" vertical="center"/>
    </xf>
    <xf numFmtId="0" fontId="13" fillId="3" borderId="3" xfId="0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/>
    </xf>
    <xf numFmtId="3" fontId="14" fillId="3" borderId="3" xfId="0" applyNumberFormat="1" applyFont="1" applyFill="1" applyBorder="1" applyAlignment="1">
      <alignment vertical="center"/>
    </xf>
    <xf numFmtId="3" fontId="14" fillId="3" borderId="3" xfId="0" applyNumberFormat="1" applyFont="1" applyFill="1" applyBorder="1" applyAlignment="1">
      <alignment horizontal="right" vertic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3" fontId="4" fillId="3" borderId="4" xfId="0" applyNumberFormat="1" applyFont="1" applyFill="1" applyBorder="1"/>
    <xf numFmtId="0" fontId="2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9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2" fillId="3" borderId="0" xfId="0" applyFont="1" applyFill="1" applyBorder="1" applyAlignment="1">
      <alignment vertical="center" wrapText="1"/>
    </xf>
    <xf numFmtId="0" fontId="2" fillId="3" borderId="37" xfId="0" applyFont="1" applyFill="1" applyBorder="1" applyAlignment="1">
      <alignment vertical="center" wrapText="1"/>
    </xf>
    <xf numFmtId="0" fontId="4" fillId="3" borderId="37" xfId="0" applyFont="1" applyFill="1" applyBorder="1" applyAlignment="1">
      <alignment horizontal="center" vertical="center" wrapText="1"/>
    </xf>
    <xf numFmtId="3" fontId="4" fillId="3" borderId="37" xfId="0" applyNumberFormat="1" applyFont="1" applyFill="1" applyBorder="1" applyAlignment="1">
      <alignment horizontal="righ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right" vertical="center"/>
    </xf>
    <xf numFmtId="11" fontId="13" fillId="3" borderId="3" xfId="0" applyNumberFormat="1" applyFont="1" applyFill="1" applyBorder="1" applyAlignment="1">
      <alignment horizontal="left" vertical="center" wrapText="1"/>
    </xf>
    <xf numFmtId="3" fontId="16" fillId="3" borderId="3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right" vertical="center"/>
    </xf>
    <xf numFmtId="3" fontId="17" fillId="3" borderId="3" xfId="0" applyNumberFormat="1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 wrapText="1"/>
    </xf>
    <xf numFmtId="0" fontId="16" fillId="3" borderId="2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/>
    </xf>
    <xf numFmtId="0" fontId="16" fillId="3" borderId="26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/>
    </xf>
    <xf numFmtId="11" fontId="16" fillId="3" borderId="3" xfId="0" applyNumberFormat="1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right" vertical="center"/>
    </xf>
    <xf numFmtId="3" fontId="16" fillId="3" borderId="3" xfId="0" applyNumberFormat="1" applyFont="1" applyFill="1" applyBorder="1" applyAlignment="1">
      <alignment horizontal="right" vertical="center" wrapText="1"/>
    </xf>
    <xf numFmtId="11" fontId="13" fillId="3" borderId="3" xfId="0" applyNumberFormat="1" applyFont="1" applyFill="1" applyBorder="1" applyAlignment="1">
      <alignment horizontal="left" vertical="center"/>
    </xf>
    <xf numFmtId="0" fontId="16" fillId="3" borderId="28" xfId="0" applyFont="1" applyFill="1" applyBorder="1" applyAlignment="1">
      <alignment horizontal="left" vertical="center"/>
    </xf>
    <xf numFmtId="0" fontId="16" fillId="3" borderId="28" xfId="0" applyFont="1" applyFill="1" applyBorder="1" applyAlignment="1">
      <alignment horizontal="left" vertical="center" wrapText="1"/>
    </xf>
    <xf numFmtId="3" fontId="12" fillId="3" borderId="3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EF9BCD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R115"/>
  <sheetViews>
    <sheetView topLeftCell="A46" workbookViewId="0">
      <selection activeCell="I65" sqref="I65"/>
    </sheetView>
  </sheetViews>
  <sheetFormatPr defaultRowHeight="15" x14ac:dyDescent="0.25"/>
  <cols>
    <col min="1" max="1" width="9.140625" style="22"/>
    <col min="2" max="2" width="14.7109375" style="26" customWidth="1"/>
    <col min="3" max="3" width="17.85546875" style="14" customWidth="1"/>
    <col min="4" max="4" width="34" style="17" customWidth="1"/>
    <col min="5" max="5" width="8.7109375" style="14" customWidth="1"/>
    <col min="6" max="6" width="22.7109375" style="17" customWidth="1"/>
    <col min="7" max="7" width="11.5703125" style="14" customWidth="1"/>
    <col min="8" max="8" width="14" style="14" customWidth="1"/>
    <col min="9" max="9" width="17.140625" style="14" customWidth="1"/>
    <col min="10" max="10" width="15.7109375" style="14" customWidth="1"/>
    <col min="11" max="11" width="11" style="14" customWidth="1"/>
    <col min="12" max="12" width="14.85546875" style="14" customWidth="1"/>
    <col min="13" max="13" width="13.5703125" style="14" customWidth="1"/>
    <col min="14" max="14" width="10.85546875" style="14" bestFit="1" customWidth="1"/>
    <col min="15" max="15" width="15" style="27" customWidth="1"/>
    <col min="16" max="16" width="9.140625" style="25"/>
    <col min="17" max="18" width="9.140625" style="14"/>
    <col min="19" max="122" width="9.140625" style="11"/>
  </cols>
  <sheetData>
    <row r="1" spans="1:122" s="2" customFormat="1" ht="15.75" thickBot="1" x14ac:dyDescent="0.3">
      <c r="A1" s="22"/>
      <c r="B1" s="28"/>
      <c r="C1" s="29"/>
      <c r="D1" s="30"/>
      <c r="E1" s="29"/>
      <c r="F1" s="30"/>
      <c r="G1" s="29"/>
      <c r="H1" s="29"/>
      <c r="I1" s="29"/>
      <c r="J1" s="29"/>
      <c r="K1" s="29"/>
      <c r="L1" s="29"/>
      <c r="M1" s="29"/>
      <c r="N1" s="29"/>
      <c r="O1" s="31"/>
      <c r="P1" s="24"/>
      <c r="Q1" s="8"/>
      <c r="R1" s="8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</row>
    <row r="2" spans="1:122" s="2" customFormat="1" x14ac:dyDescent="0.25">
      <c r="A2" s="22"/>
      <c r="B2" s="132" t="s">
        <v>178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3"/>
      <c r="P2" s="24"/>
      <c r="Q2" s="8"/>
      <c r="R2" s="8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</row>
    <row r="3" spans="1:122" s="2" customFormat="1" ht="15.75" thickBot="1" x14ac:dyDescent="0.3">
      <c r="A3" s="22"/>
      <c r="B3" s="134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5"/>
      <c r="P3" s="24"/>
      <c r="Q3" s="8"/>
      <c r="R3" s="8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</row>
    <row r="4" spans="1:122" s="3" customFormat="1" ht="27.75" customHeight="1" thickBot="1" x14ac:dyDescent="0.3">
      <c r="A4" s="22"/>
      <c r="B4" s="123" t="s">
        <v>0</v>
      </c>
      <c r="C4" s="123" t="s">
        <v>1</v>
      </c>
      <c r="D4" s="123" t="s">
        <v>2</v>
      </c>
      <c r="E4" s="123" t="s">
        <v>3</v>
      </c>
      <c r="F4" s="123" t="s">
        <v>4</v>
      </c>
      <c r="G4" s="123" t="s">
        <v>68</v>
      </c>
      <c r="H4" s="132" t="s">
        <v>5</v>
      </c>
      <c r="I4" s="133"/>
      <c r="J4" s="130" t="s">
        <v>113</v>
      </c>
      <c r="K4" s="131"/>
      <c r="L4" s="131"/>
      <c r="M4" s="131" t="s">
        <v>114</v>
      </c>
      <c r="N4" s="131"/>
      <c r="O4" s="129"/>
      <c r="P4" s="24"/>
      <c r="Q4" s="8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</row>
    <row r="5" spans="1:122" s="3" customFormat="1" ht="16.5" thickBot="1" x14ac:dyDescent="0.3">
      <c r="A5" s="22"/>
      <c r="B5" s="124"/>
      <c r="C5" s="124"/>
      <c r="D5" s="124"/>
      <c r="E5" s="124"/>
      <c r="F5" s="124"/>
      <c r="G5" s="124"/>
      <c r="H5" s="134"/>
      <c r="I5" s="135"/>
      <c r="J5" s="128" t="s">
        <v>6</v>
      </c>
      <c r="K5" s="129"/>
      <c r="L5" s="126" t="s">
        <v>7</v>
      </c>
      <c r="M5" s="128" t="s">
        <v>6</v>
      </c>
      <c r="N5" s="129"/>
      <c r="O5" s="123" t="s">
        <v>7</v>
      </c>
      <c r="P5" s="24"/>
      <c r="Q5" s="8"/>
      <c r="R5" s="8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</row>
    <row r="6" spans="1:122" s="3" customFormat="1" ht="16.5" thickBot="1" x14ac:dyDescent="0.3">
      <c r="A6" s="22"/>
      <c r="B6" s="125"/>
      <c r="C6" s="125"/>
      <c r="D6" s="125"/>
      <c r="E6" s="125"/>
      <c r="F6" s="125"/>
      <c r="G6" s="125"/>
      <c r="H6" s="93" t="s">
        <v>6</v>
      </c>
      <c r="I6" s="94" t="s">
        <v>7</v>
      </c>
      <c r="J6" s="93" t="s">
        <v>8</v>
      </c>
      <c r="K6" s="94" t="s">
        <v>9</v>
      </c>
      <c r="L6" s="127"/>
      <c r="M6" s="93" t="s">
        <v>8</v>
      </c>
      <c r="N6" s="94" t="s">
        <v>9</v>
      </c>
      <c r="O6" s="125"/>
      <c r="P6" s="24"/>
      <c r="Q6" s="8"/>
      <c r="R6" s="8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</row>
    <row r="7" spans="1:122" s="3" customFormat="1" ht="32.25" thickBot="1" x14ac:dyDescent="0.3">
      <c r="A7" s="22"/>
      <c r="B7" s="63" t="s">
        <v>44</v>
      </c>
      <c r="C7" s="63" t="s">
        <v>10</v>
      </c>
      <c r="D7" s="63" t="s">
        <v>11</v>
      </c>
      <c r="E7" s="63" t="s">
        <v>12</v>
      </c>
      <c r="F7" s="63" t="s">
        <v>168</v>
      </c>
      <c r="G7" s="64" t="s">
        <v>71</v>
      </c>
      <c r="H7" s="69"/>
      <c r="I7" s="95">
        <v>2608191309</v>
      </c>
      <c r="J7" s="69"/>
      <c r="K7" s="69"/>
      <c r="L7" s="95">
        <v>935772629</v>
      </c>
      <c r="M7" s="69"/>
      <c r="N7" s="69"/>
      <c r="O7" s="69">
        <v>100000000</v>
      </c>
      <c r="P7" s="19"/>
      <c r="Q7" s="8"/>
      <c r="R7" s="8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</row>
    <row r="8" spans="1:122" s="4" customFormat="1" ht="32.25" thickBot="1" x14ac:dyDescent="0.25">
      <c r="A8" s="22"/>
      <c r="B8" s="63" t="s">
        <v>47</v>
      </c>
      <c r="C8" s="63" t="s">
        <v>10</v>
      </c>
      <c r="D8" s="63" t="s">
        <v>13</v>
      </c>
      <c r="E8" s="63" t="s">
        <v>12</v>
      </c>
      <c r="F8" s="63" t="s">
        <v>14</v>
      </c>
      <c r="G8" s="64" t="s">
        <v>72</v>
      </c>
      <c r="H8" s="69"/>
      <c r="I8" s="69">
        <v>579913313</v>
      </c>
      <c r="J8" s="69"/>
      <c r="K8" s="69"/>
      <c r="L8" s="69">
        <v>24879316</v>
      </c>
      <c r="M8" s="69"/>
      <c r="N8" s="69"/>
      <c r="O8" s="69">
        <v>1000000</v>
      </c>
      <c r="P8" s="19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122" s="4" customFormat="1" ht="32.25" thickBot="1" x14ac:dyDescent="0.25">
      <c r="A9" s="22"/>
      <c r="B9" s="63" t="s">
        <v>45</v>
      </c>
      <c r="C9" s="63" t="s">
        <v>10</v>
      </c>
      <c r="D9" s="63" t="s">
        <v>46</v>
      </c>
      <c r="E9" s="63" t="s">
        <v>12</v>
      </c>
      <c r="F9" s="63" t="s">
        <v>15</v>
      </c>
      <c r="G9" s="64" t="s">
        <v>116</v>
      </c>
      <c r="H9" s="69"/>
      <c r="I9" s="69">
        <v>528234135</v>
      </c>
      <c r="J9" s="69"/>
      <c r="K9" s="69"/>
      <c r="L9" s="69">
        <v>230364103</v>
      </c>
      <c r="M9" s="69"/>
      <c r="N9" s="69"/>
      <c r="O9" s="69">
        <v>20000000</v>
      </c>
      <c r="P9" s="19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122" s="3" customFormat="1" ht="48" thickBot="1" x14ac:dyDescent="0.3">
      <c r="A10" s="22"/>
      <c r="B10" s="63" t="s">
        <v>87</v>
      </c>
      <c r="C10" s="63" t="s">
        <v>16</v>
      </c>
      <c r="D10" s="63" t="s">
        <v>166</v>
      </c>
      <c r="E10" s="63" t="s">
        <v>12</v>
      </c>
      <c r="F10" s="63" t="s">
        <v>167</v>
      </c>
      <c r="G10" s="64" t="s">
        <v>132</v>
      </c>
      <c r="H10" s="69"/>
      <c r="I10" s="69">
        <v>1361237696</v>
      </c>
      <c r="J10" s="69"/>
      <c r="K10" s="69"/>
      <c r="L10" s="69">
        <v>19805952</v>
      </c>
      <c r="M10" s="69"/>
      <c r="N10" s="69"/>
      <c r="O10" s="69">
        <v>70000000</v>
      </c>
      <c r="P10" s="19"/>
      <c r="Q10" s="8"/>
      <c r="R10" s="8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</row>
    <row r="11" spans="1:122" s="4" customFormat="1" ht="48" thickBot="1" x14ac:dyDescent="0.25">
      <c r="A11" s="22"/>
      <c r="B11" s="96" t="s">
        <v>169</v>
      </c>
      <c r="C11" s="63" t="s">
        <v>16</v>
      </c>
      <c r="D11" s="63" t="s">
        <v>17</v>
      </c>
      <c r="E11" s="63" t="s">
        <v>12</v>
      </c>
      <c r="F11" s="63" t="s">
        <v>77</v>
      </c>
      <c r="G11" s="64" t="s">
        <v>121</v>
      </c>
      <c r="H11" s="69"/>
      <c r="I11" s="66">
        <v>4493000000</v>
      </c>
      <c r="J11" s="69"/>
      <c r="K11" s="66"/>
      <c r="L11" s="66">
        <v>3041197207</v>
      </c>
      <c r="M11" s="69"/>
      <c r="N11" s="66"/>
      <c r="O11" s="66">
        <v>170000000</v>
      </c>
      <c r="P11" s="19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</row>
    <row r="12" spans="1:122" s="3" customFormat="1" ht="32.25" thickBot="1" x14ac:dyDescent="0.3">
      <c r="A12" s="22"/>
      <c r="B12" s="96" t="s">
        <v>127</v>
      </c>
      <c r="C12" s="63" t="s">
        <v>16</v>
      </c>
      <c r="D12" s="63" t="s">
        <v>18</v>
      </c>
      <c r="E12" s="63" t="s">
        <v>12</v>
      </c>
      <c r="F12" s="63" t="s">
        <v>81</v>
      </c>
      <c r="G12" s="64" t="s">
        <v>116</v>
      </c>
      <c r="H12" s="69"/>
      <c r="I12" s="95">
        <v>638729678</v>
      </c>
      <c r="J12" s="69"/>
      <c r="K12" s="66"/>
      <c r="L12" s="66">
        <v>395814324</v>
      </c>
      <c r="M12" s="69"/>
      <c r="N12" s="66"/>
      <c r="O12" s="66">
        <v>10000</v>
      </c>
      <c r="P12" s="19"/>
      <c r="Q12" s="8"/>
      <c r="R12" s="8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</row>
    <row r="13" spans="1:122" s="3" customFormat="1" ht="32.25" thickBot="1" x14ac:dyDescent="0.3">
      <c r="A13" s="22"/>
      <c r="B13" s="96" t="s">
        <v>78</v>
      </c>
      <c r="C13" s="63" t="s">
        <v>16</v>
      </c>
      <c r="D13" s="63" t="s">
        <v>90</v>
      </c>
      <c r="E13" s="63" t="s">
        <v>12</v>
      </c>
      <c r="F13" s="63" t="s">
        <v>79</v>
      </c>
      <c r="G13" s="64" t="s">
        <v>128</v>
      </c>
      <c r="H13" s="69"/>
      <c r="I13" s="66">
        <v>198621448</v>
      </c>
      <c r="J13" s="69"/>
      <c r="K13" s="66"/>
      <c r="L13" s="66">
        <v>178623789</v>
      </c>
      <c r="M13" s="69"/>
      <c r="N13" s="66"/>
      <c r="O13" s="66">
        <v>10000000</v>
      </c>
      <c r="P13" s="19"/>
      <c r="Q13" s="8"/>
      <c r="R13" s="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</row>
    <row r="14" spans="1:122" s="3" customFormat="1" ht="32.25" thickBot="1" x14ac:dyDescent="0.3">
      <c r="A14" s="22"/>
      <c r="B14" s="96" t="s">
        <v>91</v>
      </c>
      <c r="C14" s="63" t="s">
        <v>16</v>
      </c>
      <c r="D14" s="63" t="s">
        <v>92</v>
      </c>
      <c r="E14" s="63" t="s">
        <v>12</v>
      </c>
      <c r="F14" s="63" t="s">
        <v>93</v>
      </c>
      <c r="G14" s="64" t="s">
        <v>129</v>
      </c>
      <c r="H14" s="69"/>
      <c r="I14" s="97">
        <v>419945562</v>
      </c>
      <c r="J14" s="69"/>
      <c r="K14" s="66"/>
      <c r="L14" s="97">
        <v>174788514</v>
      </c>
      <c r="M14" s="69"/>
      <c r="N14" s="66"/>
      <c r="O14" s="66">
        <v>33000000</v>
      </c>
      <c r="P14" s="19"/>
      <c r="Q14" s="8"/>
      <c r="R14" s="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</row>
    <row r="15" spans="1:122" s="3" customFormat="1" ht="63.75" thickBot="1" x14ac:dyDescent="0.3">
      <c r="A15" s="22"/>
      <c r="B15" s="96" t="s">
        <v>83</v>
      </c>
      <c r="C15" s="63" t="s">
        <v>16</v>
      </c>
      <c r="D15" s="63" t="s">
        <v>130</v>
      </c>
      <c r="E15" s="63" t="s">
        <v>12</v>
      </c>
      <c r="F15" s="63" t="s">
        <v>131</v>
      </c>
      <c r="G15" s="64" t="s">
        <v>116</v>
      </c>
      <c r="H15" s="69"/>
      <c r="I15" s="97">
        <v>156280000</v>
      </c>
      <c r="J15" s="69"/>
      <c r="K15" s="66"/>
      <c r="L15" s="66">
        <v>28079466</v>
      </c>
      <c r="M15" s="69"/>
      <c r="N15" s="66"/>
      <c r="O15" s="66">
        <v>70000000</v>
      </c>
      <c r="P15" s="19"/>
      <c r="Q15" s="8"/>
      <c r="R15" s="8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</row>
    <row r="16" spans="1:122" s="3" customFormat="1" ht="48" thickBot="1" x14ac:dyDescent="0.3">
      <c r="A16" s="22"/>
      <c r="B16" s="96" t="s">
        <v>87</v>
      </c>
      <c r="C16" s="63" t="s">
        <v>16</v>
      </c>
      <c r="D16" s="63" t="s">
        <v>88</v>
      </c>
      <c r="E16" s="63" t="s">
        <v>12</v>
      </c>
      <c r="F16" s="63" t="s">
        <v>89</v>
      </c>
      <c r="G16" s="64" t="s">
        <v>132</v>
      </c>
      <c r="H16" s="69"/>
      <c r="I16" s="66">
        <v>1361237696</v>
      </c>
      <c r="J16" s="69"/>
      <c r="K16" s="66"/>
      <c r="L16" s="66">
        <v>19805952</v>
      </c>
      <c r="M16" s="69"/>
      <c r="N16" s="66"/>
      <c r="O16" s="66">
        <v>70000000</v>
      </c>
      <c r="P16" s="19"/>
      <c r="Q16" s="8"/>
      <c r="R16" s="8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</row>
    <row r="17" spans="1:122" s="3" customFormat="1" ht="79.5" thickBot="1" x14ac:dyDescent="0.3">
      <c r="A17" s="22"/>
      <c r="B17" s="70" t="s">
        <v>58</v>
      </c>
      <c r="C17" s="70" t="s">
        <v>19</v>
      </c>
      <c r="D17" s="63" t="s">
        <v>59</v>
      </c>
      <c r="E17" s="63" t="s">
        <v>12</v>
      </c>
      <c r="F17" s="63" t="s">
        <v>60</v>
      </c>
      <c r="G17" s="65" t="s">
        <v>133</v>
      </c>
      <c r="H17" s="69"/>
      <c r="I17" s="69">
        <v>638010268</v>
      </c>
      <c r="J17" s="69"/>
      <c r="K17" s="69"/>
      <c r="L17" s="69">
        <v>476280268</v>
      </c>
      <c r="M17" s="69"/>
      <c r="N17" s="69"/>
      <c r="O17" s="69">
        <v>101730000</v>
      </c>
      <c r="P17" s="19"/>
      <c r="Q17" s="8"/>
      <c r="R17" s="8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</row>
    <row r="18" spans="1:122" s="3" customFormat="1" ht="32.25" thickBot="1" x14ac:dyDescent="0.3">
      <c r="A18" s="22"/>
      <c r="B18" s="70" t="s">
        <v>61</v>
      </c>
      <c r="C18" s="70" t="s">
        <v>64</v>
      </c>
      <c r="D18" s="63" t="s">
        <v>174</v>
      </c>
      <c r="E18" s="63" t="s">
        <v>12</v>
      </c>
      <c r="F18" s="63" t="s">
        <v>110</v>
      </c>
      <c r="G18" s="64" t="s">
        <v>101</v>
      </c>
      <c r="H18" s="69">
        <v>562273000</v>
      </c>
      <c r="I18" s="69">
        <v>562273000</v>
      </c>
      <c r="J18" s="69">
        <v>539782000</v>
      </c>
      <c r="K18" s="69"/>
      <c r="L18" s="69">
        <v>539782000</v>
      </c>
      <c r="M18" s="69">
        <v>22491000</v>
      </c>
      <c r="N18" s="69"/>
      <c r="O18" s="69">
        <v>22491000</v>
      </c>
      <c r="P18" s="19"/>
      <c r="Q18" s="8"/>
      <c r="R18" s="8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</row>
    <row r="19" spans="1:122" s="3" customFormat="1" ht="48" thickBot="1" x14ac:dyDescent="0.3">
      <c r="A19" s="22"/>
      <c r="B19" s="63" t="s">
        <v>63</v>
      </c>
      <c r="C19" s="70" t="s">
        <v>20</v>
      </c>
      <c r="D19" s="63" t="s">
        <v>62</v>
      </c>
      <c r="E19" s="63" t="s">
        <v>12</v>
      </c>
      <c r="F19" s="63" t="s">
        <v>134</v>
      </c>
      <c r="G19" s="64" t="s">
        <v>101</v>
      </c>
      <c r="H19" s="69">
        <v>1686901000</v>
      </c>
      <c r="I19" s="69">
        <v>1686901000</v>
      </c>
      <c r="J19" s="69">
        <v>1619425000</v>
      </c>
      <c r="K19" s="69"/>
      <c r="L19" s="69">
        <v>1619425000</v>
      </c>
      <c r="M19" s="69">
        <v>67476000</v>
      </c>
      <c r="N19" s="69"/>
      <c r="O19" s="69">
        <v>67476000</v>
      </c>
      <c r="P19" s="19"/>
      <c r="Q19" s="8"/>
      <c r="R19" s="8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</row>
    <row r="20" spans="1:122" s="3" customFormat="1" ht="32.25" thickBot="1" x14ac:dyDescent="0.3">
      <c r="A20" s="22"/>
      <c r="B20" s="63" t="s">
        <v>65</v>
      </c>
      <c r="C20" s="63" t="s">
        <v>21</v>
      </c>
      <c r="D20" s="63" t="s">
        <v>135</v>
      </c>
      <c r="E20" s="63" t="s">
        <v>12</v>
      </c>
      <c r="F20" s="63" t="s">
        <v>42</v>
      </c>
      <c r="G20" s="64" t="s">
        <v>111</v>
      </c>
      <c r="H20" s="69">
        <v>120000000</v>
      </c>
      <c r="I20" s="69">
        <v>133500000</v>
      </c>
      <c r="J20" s="69"/>
      <c r="K20" s="69"/>
      <c r="L20" s="69"/>
      <c r="M20" s="69">
        <v>40000000</v>
      </c>
      <c r="N20" s="69"/>
      <c r="O20" s="69">
        <v>44500000</v>
      </c>
      <c r="P20" s="19"/>
      <c r="Q20" s="8"/>
      <c r="R20" s="8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</row>
    <row r="21" spans="1:122" s="3" customFormat="1" ht="32.25" thickBot="1" x14ac:dyDescent="0.3">
      <c r="A21" s="22"/>
      <c r="B21" s="98" t="s">
        <v>103</v>
      </c>
      <c r="C21" s="99" t="s">
        <v>39</v>
      </c>
      <c r="D21" s="99" t="s">
        <v>102</v>
      </c>
      <c r="E21" s="99" t="s">
        <v>12</v>
      </c>
      <c r="F21" s="98" t="s">
        <v>104</v>
      </c>
      <c r="G21" s="100" t="s">
        <v>140</v>
      </c>
      <c r="H21" s="97"/>
      <c r="I21" s="97">
        <v>50000000</v>
      </c>
      <c r="J21" s="97"/>
      <c r="K21" s="97"/>
      <c r="L21" s="97"/>
      <c r="M21" s="97"/>
      <c r="N21" s="97"/>
      <c r="O21" s="97">
        <v>5000000</v>
      </c>
      <c r="P21" s="19"/>
      <c r="Q21" s="8"/>
      <c r="R21" s="8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</row>
    <row r="22" spans="1:122" s="3" customFormat="1" ht="32.25" thickBot="1" x14ac:dyDescent="0.3">
      <c r="A22" s="22"/>
      <c r="B22" s="99" t="s">
        <v>106</v>
      </c>
      <c r="C22" s="99" t="s">
        <v>39</v>
      </c>
      <c r="D22" s="99" t="s">
        <v>162</v>
      </c>
      <c r="E22" s="99" t="s">
        <v>12</v>
      </c>
      <c r="F22" s="99" t="s">
        <v>107</v>
      </c>
      <c r="G22" s="100" t="s">
        <v>105</v>
      </c>
      <c r="H22" s="97"/>
      <c r="I22" s="97">
        <v>20000000</v>
      </c>
      <c r="J22" s="97"/>
      <c r="K22" s="97"/>
      <c r="L22" s="97"/>
      <c r="M22" s="97"/>
      <c r="N22" s="97"/>
      <c r="O22" s="97">
        <v>10000000</v>
      </c>
      <c r="P22" s="19"/>
      <c r="Q22" s="8"/>
      <c r="R22" s="8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</row>
    <row r="23" spans="1:122" s="3" customFormat="1" ht="32.25" thickBot="1" x14ac:dyDescent="0.3">
      <c r="A23" s="22"/>
      <c r="B23" s="99" t="s">
        <v>172</v>
      </c>
      <c r="C23" s="99" t="s">
        <v>39</v>
      </c>
      <c r="D23" s="99" t="s">
        <v>170</v>
      </c>
      <c r="E23" s="99" t="s">
        <v>12</v>
      </c>
      <c r="F23" s="99" t="s">
        <v>104</v>
      </c>
      <c r="G23" s="100" t="s">
        <v>171</v>
      </c>
      <c r="H23" s="97"/>
      <c r="I23" s="97">
        <v>40000000</v>
      </c>
      <c r="J23" s="97"/>
      <c r="K23" s="97"/>
      <c r="L23" s="97"/>
      <c r="M23" s="97"/>
      <c r="N23" s="97"/>
      <c r="O23" s="97">
        <v>15000000</v>
      </c>
      <c r="P23" s="19"/>
      <c r="Q23" s="8"/>
      <c r="R23" s="8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</row>
    <row r="24" spans="1:122" s="4" customFormat="1" ht="32.25" thickBot="1" x14ac:dyDescent="0.25">
      <c r="A24" s="22"/>
      <c r="B24" s="63" t="s">
        <v>56</v>
      </c>
      <c r="C24" s="63" t="s">
        <v>23</v>
      </c>
      <c r="D24" s="63" t="s">
        <v>57</v>
      </c>
      <c r="E24" s="63" t="s">
        <v>12</v>
      </c>
      <c r="F24" s="63" t="s">
        <v>108</v>
      </c>
      <c r="G24" s="64" t="s">
        <v>109</v>
      </c>
      <c r="H24" s="69"/>
      <c r="I24" s="66">
        <v>4653528141</v>
      </c>
      <c r="J24" s="69"/>
      <c r="K24" s="69"/>
      <c r="L24" s="69">
        <v>1348247141</v>
      </c>
      <c r="M24" s="69"/>
      <c r="N24" s="69"/>
      <c r="O24" s="69">
        <v>1500000000</v>
      </c>
      <c r="P24" s="19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</row>
    <row r="25" spans="1:122" s="4" customFormat="1" ht="48" thickBot="1" x14ac:dyDescent="0.25">
      <c r="A25" s="22"/>
      <c r="B25" s="63" t="s">
        <v>165</v>
      </c>
      <c r="C25" s="63" t="s">
        <v>119</v>
      </c>
      <c r="D25" s="63" t="s">
        <v>117</v>
      </c>
      <c r="E25" s="63" t="s">
        <v>12</v>
      </c>
      <c r="F25" s="63" t="s">
        <v>118</v>
      </c>
      <c r="G25" s="64" t="s">
        <v>105</v>
      </c>
      <c r="H25" s="69"/>
      <c r="I25" s="69">
        <v>38008000</v>
      </c>
      <c r="J25" s="69"/>
      <c r="K25" s="69"/>
      <c r="L25" s="69">
        <v>4806349</v>
      </c>
      <c r="M25" s="69"/>
      <c r="N25" s="69"/>
      <c r="O25" s="69">
        <v>17708000</v>
      </c>
      <c r="P25" s="19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</row>
    <row r="26" spans="1:122" s="3" customFormat="1" ht="16.5" thickBot="1" x14ac:dyDescent="0.3">
      <c r="A26" s="22"/>
      <c r="B26" s="98" t="s">
        <v>76</v>
      </c>
      <c r="C26" s="99" t="s">
        <v>10</v>
      </c>
      <c r="D26" s="98" t="s">
        <v>73</v>
      </c>
      <c r="E26" s="99" t="s">
        <v>12</v>
      </c>
      <c r="F26" s="98" t="s">
        <v>74</v>
      </c>
      <c r="G26" s="100" t="s">
        <v>75</v>
      </c>
      <c r="H26" s="97"/>
      <c r="I26" s="97">
        <v>128239768</v>
      </c>
      <c r="J26" s="69"/>
      <c r="K26" s="69"/>
      <c r="L26" s="69"/>
      <c r="M26" s="69"/>
      <c r="N26" s="69"/>
      <c r="O26" s="69">
        <v>1000000</v>
      </c>
      <c r="P26" s="19"/>
      <c r="Q26" s="8"/>
      <c r="R26" s="8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</row>
    <row r="27" spans="1:122" s="4" customFormat="1" ht="16.5" thickBot="1" x14ac:dyDescent="0.25">
      <c r="A27" s="22"/>
      <c r="B27" s="63" t="s">
        <v>54</v>
      </c>
      <c r="C27" s="63" t="s">
        <v>112</v>
      </c>
      <c r="D27" s="63" t="s">
        <v>26</v>
      </c>
      <c r="E27" s="63" t="s">
        <v>12</v>
      </c>
      <c r="F27" s="63" t="s">
        <v>137</v>
      </c>
      <c r="G27" s="64" t="s">
        <v>136</v>
      </c>
      <c r="H27" s="69"/>
      <c r="I27" s="69">
        <v>630000000</v>
      </c>
      <c r="J27" s="69"/>
      <c r="K27" s="69"/>
      <c r="L27" s="69"/>
      <c r="M27" s="69"/>
      <c r="N27" s="69"/>
      <c r="O27" s="69">
        <v>120000000</v>
      </c>
      <c r="P27" s="1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</row>
    <row r="28" spans="1:122" s="3" customFormat="1" ht="16.5" thickBot="1" x14ac:dyDescent="0.3">
      <c r="A28" s="22"/>
      <c r="B28" s="63" t="s">
        <v>54</v>
      </c>
      <c r="C28" s="63" t="s">
        <v>112</v>
      </c>
      <c r="D28" s="63" t="s">
        <v>138</v>
      </c>
      <c r="E28" s="63" t="s">
        <v>12</v>
      </c>
      <c r="F28" s="63" t="s">
        <v>139</v>
      </c>
      <c r="G28" s="64" t="s">
        <v>140</v>
      </c>
      <c r="H28" s="69"/>
      <c r="I28" s="69">
        <v>420000000</v>
      </c>
      <c r="J28" s="69"/>
      <c r="K28" s="69"/>
      <c r="L28" s="69"/>
      <c r="M28" s="69"/>
      <c r="N28" s="69"/>
      <c r="O28" s="69">
        <v>55000000</v>
      </c>
      <c r="P28" s="19"/>
      <c r="Q28" s="8"/>
      <c r="R28" s="8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</row>
    <row r="29" spans="1:122" s="4" customFormat="1" ht="95.25" thickBot="1" x14ac:dyDescent="0.25">
      <c r="A29" s="22"/>
      <c r="B29" s="63" t="s">
        <v>54</v>
      </c>
      <c r="C29" s="63" t="s">
        <v>112</v>
      </c>
      <c r="D29" s="63" t="s">
        <v>25</v>
      </c>
      <c r="E29" s="63" t="s">
        <v>12</v>
      </c>
      <c r="F29" s="63" t="s">
        <v>141</v>
      </c>
      <c r="G29" s="64" t="s">
        <v>109</v>
      </c>
      <c r="H29" s="69"/>
      <c r="I29" s="69">
        <v>31103000</v>
      </c>
      <c r="J29" s="69"/>
      <c r="K29" s="69"/>
      <c r="L29" s="69">
        <v>6103000</v>
      </c>
      <c r="M29" s="69"/>
      <c r="N29" s="69"/>
      <c r="O29" s="69">
        <v>15000000</v>
      </c>
      <c r="P29" s="1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</row>
    <row r="30" spans="1:122" s="3" customFormat="1" ht="32.25" thickBot="1" x14ac:dyDescent="0.3">
      <c r="A30" s="22"/>
      <c r="B30" s="63" t="s">
        <v>54</v>
      </c>
      <c r="C30" s="63" t="s">
        <v>112</v>
      </c>
      <c r="D30" s="63" t="s">
        <v>99</v>
      </c>
      <c r="E30" s="63" t="s">
        <v>12</v>
      </c>
      <c r="F30" s="63" t="s">
        <v>100</v>
      </c>
      <c r="G30" s="64" t="s">
        <v>105</v>
      </c>
      <c r="H30" s="69"/>
      <c r="I30" s="69">
        <v>102000000</v>
      </c>
      <c r="J30" s="69"/>
      <c r="K30" s="69"/>
      <c r="L30" s="69">
        <v>32000000</v>
      </c>
      <c r="M30" s="69"/>
      <c r="N30" s="69"/>
      <c r="O30" s="69">
        <v>30000000</v>
      </c>
      <c r="P30" s="19"/>
      <c r="Q30" s="8"/>
      <c r="R30" s="8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</row>
    <row r="31" spans="1:122" s="1" customFormat="1" ht="32.25" thickBot="1" x14ac:dyDescent="0.3">
      <c r="A31" s="23"/>
      <c r="B31" s="101" t="s">
        <v>54</v>
      </c>
      <c r="C31" s="101" t="s">
        <v>112</v>
      </c>
      <c r="D31" s="101" t="s">
        <v>152</v>
      </c>
      <c r="E31" s="101" t="s">
        <v>12</v>
      </c>
      <c r="F31" s="101" t="s">
        <v>153</v>
      </c>
      <c r="G31" s="102" t="s">
        <v>154</v>
      </c>
      <c r="H31" s="103"/>
      <c r="I31" s="104">
        <v>210000000</v>
      </c>
      <c r="J31" s="103"/>
      <c r="K31" s="103"/>
      <c r="L31" s="103"/>
      <c r="M31" s="103"/>
      <c r="N31" s="103"/>
      <c r="O31" s="104">
        <v>65000000</v>
      </c>
      <c r="P31" s="18"/>
      <c r="Q31" s="10"/>
      <c r="R31" s="10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</row>
    <row r="32" spans="1:122" s="3" customFormat="1" ht="32.25" thickBot="1" x14ac:dyDescent="0.3">
      <c r="A32" s="22"/>
      <c r="B32" s="101" t="s">
        <v>142</v>
      </c>
      <c r="C32" s="101" t="s">
        <v>112</v>
      </c>
      <c r="D32" s="101" t="s">
        <v>24</v>
      </c>
      <c r="E32" s="101" t="s">
        <v>12</v>
      </c>
      <c r="F32" s="101" t="s">
        <v>143</v>
      </c>
      <c r="G32" s="102" t="s">
        <v>126</v>
      </c>
      <c r="H32" s="69"/>
      <c r="I32" s="103">
        <v>88860000</v>
      </c>
      <c r="J32" s="69"/>
      <c r="K32" s="69"/>
      <c r="L32" s="69"/>
      <c r="M32" s="69"/>
      <c r="N32" s="103"/>
      <c r="O32" s="103">
        <v>88860000</v>
      </c>
      <c r="P32" s="19"/>
      <c r="Q32" s="8"/>
      <c r="R32" s="8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</row>
    <row r="33" spans="1:122" s="3" customFormat="1" ht="48" thickBot="1" x14ac:dyDescent="0.3">
      <c r="A33" s="22"/>
      <c r="B33" s="101" t="s">
        <v>144</v>
      </c>
      <c r="C33" s="101" t="s">
        <v>112</v>
      </c>
      <c r="D33" s="101" t="s">
        <v>145</v>
      </c>
      <c r="E33" s="101" t="s">
        <v>12</v>
      </c>
      <c r="F33" s="101" t="s">
        <v>146</v>
      </c>
      <c r="G33" s="102" t="s">
        <v>126</v>
      </c>
      <c r="H33" s="69"/>
      <c r="I33" s="103">
        <v>25000000</v>
      </c>
      <c r="J33" s="69"/>
      <c r="K33" s="69"/>
      <c r="L33" s="69"/>
      <c r="M33" s="69"/>
      <c r="N33" s="103"/>
      <c r="O33" s="103">
        <v>25000000</v>
      </c>
      <c r="P33" s="19"/>
      <c r="Q33" s="8"/>
      <c r="R33" s="8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</row>
    <row r="34" spans="1:122" s="3" customFormat="1" ht="32.25" thickBot="1" x14ac:dyDescent="0.3">
      <c r="A34" s="22"/>
      <c r="B34" s="101" t="s">
        <v>147</v>
      </c>
      <c r="C34" s="101" t="s">
        <v>112</v>
      </c>
      <c r="D34" s="101" t="s">
        <v>148</v>
      </c>
      <c r="E34" s="101" t="s">
        <v>12</v>
      </c>
      <c r="F34" s="101" t="s">
        <v>149</v>
      </c>
      <c r="G34" s="102" t="s">
        <v>150</v>
      </c>
      <c r="H34" s="69"/>
      <c r="I34" s="103" t="s">
        <v>151</v>
      </c>
      <c r="J34" s="69"/>
      <c r="K34" s="69"/>
      <c r="L34" s="69"/>
      <c r="M34" s="69"/>
      <c r="N34" s="103"/>
      <c r="O34" s="103">
        <v>40000000</v>
      </c>
      <c r="P34" s="19"/>
      <c r="Q34" s="8"/>
      <c r="R34" s="8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</row>
    <row r="35" spans="1:122" s="3" customFormat="1" ht="48" thickBot="1" x14ac:dyDescent="0.3">
      <c r="A35" s="22"/>
      <c r="B35" s="101" t="s">
        <v>157</v>
      </c>
      <c r="C35" s="101" t="s">
        <v>112</v>
      </c>
      <c r="D35" s="101" t="s">
        <v>24</v>
      </c>
      <c r="E35" s="101" t="s">
        <v>12</v>
      </c>
      <c r="F35" s="101" t="s">
        <v>55</v>
      </c>
      <c r="G35" s="102" t="s">
        <v>126</v>
      </c>
      <c r="H35" s="69"/>
      <c r="I35" s="103">
        <v>29800000</v>
      </c>
      <c r="J35" s="69"/>
      <c r="K35" s="69"/>
      <c r="L35" s="69"/>
      <c r="M35" s="69"/>
      <c r="N35" s="103"/>
      <c r="O35" s="103">
        <v>29800000</v>
      </c>
      <c r="P35" s="19"/>
      <c r="Q35" s="8"/>
      <c r="R35" s="8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</row>
    <row r="36" spans="1:122" s="1" customFormat="1" ht="32.25" thickBot="1" x14ac:dyDescent="0.3">
      <c r="A36" s="23"/>
      <c r="B36" s="101" t="s">
        <v>158</v>
      </c>
      <c r="C36" s="101" t="s">
        <v>112</v>
      </c>
      <c r="D36" s="105" t="s">
        <v>27</v>
      </c>
      <c r="E36" s="101" t="s">
        <v>12</v>
      </c>
      <c r="F36" s="101" t="s">
        <v>98</v>
      </c>
      <c r="G36" s="102" t="s">
        <v>126</v>
      </c>
      <c r="H36" s="103"/>
      <c r="I36" s="103">
        <v>5000000</v>
      </c>
      <c r="J36" s="103"/>
      <c r="K36" s="103"/>
      <c r="L36" s="103"/>
      <c r="M36" s="103"/>
      <c r="N36" s="103"/>
      <c r="O36" s="103">
        <v>5000000</v>
      </c>
      <c r="P36" s="18"/>
      <c r="Q36" s="10"/>
      <c r="R36" s="10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</row>
    <row r="37" spans="1:122" s="1" customFormat="1" ht="32.25" thickBot="1" x14ac:dyDescent="0.3">
      <c r="A37" s="23"/>
      <c r="B37" s="101" t="s">
        <v>156</v>
      </c>
      <c r="C37" s="101" t="s">
        <v>112</v>
      </c>
      <c r="D37" s="101" t="s">
        <v>66</v>
      </c>
      <c r="E37" s="101" t="s">
        <v>12</v>
      </c>
      <c r="F37" s="101" t="s">
        <v>22</v>
      </c>
      <c r="G37" s="102" t="s">
        <v>126</v>
      </c>
      <c r="H37" s="103"/>
      <c r="I37" s="103">
        <v>4070000</v>
      </c>
      <c r="J37" s="103"/>
      <c r="K37" s="103"/>
      <c r="L37" s="103"/>
      <c r="M37" s="103"/>
      <c r="N37" s="103"/>
      <c r="O37" s="103">
        <v>4070000</v>
      </c>
      <c r="P37" s="18"/>
      <c r="Q37" s="10"/>
      <c r="R37" s="10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</row>
    <row r="38" spans="1:122" s="5" customFormat="1" ht="16.5" thickBot="1" x14ac:dyDescent="0.25">
      <c r="A38" s="23"/>
      <c r="B38" s="105" t="s">
        <v>155</v>
      </c>
      <c r="C38" s="101" t="s">
        <v>112</v>
      </c>
      <c r="D38" s="105" t="s">
        <v>69</v>
      </c>
      <c r="E38" s="101" t="s">
        <v>12</v>
      </c>
      <c r="F38" s="105" t="s">
        <v>70</v>
      </c>
      <c r="G38" s="102" t="s">
        <v>126</v>
      </c>
      <c r="H38" s="103"/>
      <c r="I38" s="103">
        <v>200000</v>
      </c>
      <c r="J38" s="103"/>
      <c r="K38" s="103"/>
      <c r="L38" s="103"/>
      <c r="M38" s="103"/>
      <c r="N38" s="103"/>
      <c r="O38" s="103">
        <v>200000</v>
      </c>
      <c r="P38" s="18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</row>
    <row r="39" spans="1:122" s="5" customFormat="1" ht="48" thickBot="1" x14ac:dyDescent="0.25">
      <c r="A39" s="23"/>
      <c r="B39" s="105" t="s">
        <v>159</v>
      </c>
      <c r="C39" s="101" t="s">
        <v>23</v>
      </c>
      <c r="D39" s="105" t="s">
        <v>160</v>
      </c>
      <c r="E39" s="101" t="s">
        <v>12</v>
      </c>
      <c r="F39" s="101" t="s">
        <v>161</v>
      </c>
      <c r="G39" s="102" t="s">
        <v>154</v>
      </c>
      <c r="H39" s="103"/>
      <c r="I39" s="103">
        <v>6400000000</v>
      </c>
      <c r="J39" s="103"/>
      <c r="K39" s="103"/>
      <c r="L39" s="103"/>
      <c r="M39" s="103"/>
      <c r="N39" s="103"/>
      <c r="O39" s="103">
        <v>50000000</v>
      </c>
      <c r="P39" s="18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</row>
    <row r="40" spans="1:122" s="1" customFormat="1" ht="32.25" thickBot="1" x14ac:dyDescent="0.3">
      <c r="A40" s="23"/>
      <c r="B40" s="105" t="s">
        <v>122</v>
      </c>
      <c r="C40" s="101" t="s">
        <v>39</v>
      </c>
      <c r="D40" s="101" t="s">
        <v>177</v>
      </c>
      <c r="E40" s="101" t="s">
        <v>12</v>
      </c>
      <c r="F40" s="101" t="s">
        <v>125</v>
      </c>
      <c r="G40" s="102" t="s">
        <v>126</v>
      </c>
      <c r="H40" s="103"/>
      <c r="I40" s="103">
        <v>10000000</v>
      </c>
      <c r="J40" s="103"/>
      <c r="K40" s="103"/>
      <c r="L40" s="103"/>
      <c r="M40" s="103"/>
      <c r="N40" s="103"/>
      <c r="O40" s="103">
        <v>10000000</v>
      </c>
      <c r="P40" s="18"/>
      <c r="Q40" s="10"/>
      <c r="R40" s="10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</row>
    <row r="41" spans="1:122" s="1" customFormat="1" ht="32.25" thickBot="1" x14ac:dyDescent="0.3">
      <c r="A41" s="23"/>
      <c r="B41" s="101"/>
      <c r="C41" s="101"/>
      <c r="D41" s="101"/>
      <c r="E41" s="101"/>
      <c r="F41" s="106" t="s">
        <v>173</v>
      </c>
      <c r="G41" s="101"/>
      <c r="H41" s="72">
        <f>SUM(H7:H40)</f>
        <v>2369174000</v>
      </c>
      <c r="I41" s="72">
        <f>SUBTOTAL(9,I27:I38)</f>
        <v>1546033000</v>
      </c>
      <c r="J41" s="72">
        <f t="shared" ref="J41:O41" si="0">SUM(J7:J40)</f>
        <v>2159207000</v>
      </c>
      <c r="K41" s="72">
        <f t="shared" si="0"/>
        <v>0</v>
      </c>
      <c r="L41" s="72">
        <f t="shared" si="0"/>
        <v>9075775010</v>
      </c>
      <c r="M41" s="72">
        <f t="shared" si="0"/>
        <v>129967000</v>
      </c>
      <c r="N41" s="72">
        <f t="shared" si="0"/>
        <v>0</v>
      </c>
      <c r="O41" s="72">
        <f t="shared" si="0"/>
        <v>2866845000</v>
      </c>
      <c r="P41" s="18"/>
      <c r="Q41" s="10"/>
      <c r="R41" s="10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</row>
    <row r="42" spans="1:122" s="3" customFormat="1" ht="15.75" x14ac:dyDescent="0.25">
      <c r="A42" s="22"/>
      <c r="B42" s="107"/>
      <c r="C42" s="108"/>
      <c r="D42" s="109"/>
      <c r="E42" s="108"/>
      <c r="F42" s="109"/>
      <c r="G42" s="108"/>
      <c r="H42" s="108"/>
      <c r="I42" s="108"/>
      <c r="J42" s="108"/>
      <c r="K42" s="108"/>
      <c r="L42" s="108"/>
      <c r="M42" s="108"/>
      <c r="N42" s="108"/>
      <c r="O42" s="110"/>
      <c r="P42" s="19"/>
      <c r="Q42" s="8"/>
      <c r="R42" s="8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</row>
    <row r="43" spans="1:122" s="3" customFormat="1" ht="16.5" thickBot="1" x14ac:dyDescent="0.3">
      <c r="A43" s="33"/>
      <c r="B43" s="111"/>
      <c r="C43" s="112"/>
      <c r="D43" s="113"/>
      <c r="E43" s="112"/>
      <c r="F43" s="113"/>
      <c r="G43" s="112"/>
      <c r="H43" s="112"/>
      <c r="I43" s="112"/>
      <c r="J43" s="112"/>
      <c r="K43" s="112"/>
      <c r="L43" s="112"/>
      <c r="M43" s="112"/>
      <c r="N43" s="112"/>
      <c r="O43" s="114"/>
      <c r="P43" s="34"/>
      <c r="Q43" s="35"/>
      <c r="R43" s="35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</row>
    <row r="44" spans="1:122" s="39" customFormat="1" ht="19.5" thickBot="1" x14ac:dyDescent="0.3">
      <c r="A44" s="44"/>
      <c r="B44" s="138" t="s">
        <v>179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40"/>
      <c r="P44" s="37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</row>
    <row r="45" spans="1:122" s="32" customFormat="1" ht="45.75" customHeight="1" thickBot="1" x14ac:dyDescent="0.3">
      <c r="A45" s="40"/>
      <c r="B45" s="122" t="s">
        <v>0</v>
      </c>
      <c r="C45" s="122" t="s">
        <v>1</v>
      </c>
      <c r="D45" s="122" t="s">
        <v>2</v>
      </c>
      <c r="E45" s="122" t="s">
        <v>3</v>
      </c>
      <c r="F45" s="122" t="s">
        <v>4</v>
      </c>
      <c r="G45" s="122" t="s">
        <v>68</v>
      </c>
      <c r="H45" s="122" t="s">
        <v>5</v>
      </c>
      <c r="I45" s="122"/>
      <c r="J45" s="122" t="s">
        <v>115</v>
      </c>
      <c r="K45" s="122"/>
      <c r="L45" s="122"/>
      <c r="M45" s="122" t="s">
        <v>114</v>
      </c>
      <c r="N45" s="122"/>
      <c r="O45" s="122"/>
      <c r="P45" s="43"/>
      <c r="Q45" s="41"/>
      <c r="R45" s="41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</row>
    <row r="46" spans="1:122" s="2" customFormat="1" ht="16.5" thickBot="1" x14ac:dyDescent="0.3">
      <c r="A46" s="22"/>
      <c r="B46" s="122"/>
      <c r="C46" s="122"/>
      <c r="D46" s="122"/>
      <c r="E46" s="122"/>
      <c r="F46" s="122"/>
      <c r="G46" s="122"/>
      <c r="H46" s="122"/>
      <c r="I46" s="122"/>
      <c r="J46" s="122" t="s">
        <v>6</v>
      </c>
      <c r="K46" s="122"/>
      <c r="L46" s="122" t="s">
        <v>7</v>
      </c>
      <c r="M46" s="122" t="s">
        <v>6</v>
      </c>
      <c r="N46" s="122"/>
      <c r="O46" s="122" t="s">
        <v>7</v>
      </c>
      <c r="P46" s="19"/>
      <c r="Q46" s="8"/>
      <c r="R46" s="8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</row>
    <row r="47" spans="1:122" s="2" customFormat="1" ht="16.5" thickBot="1" x14ac:dyDescent="0.3">
      <c r="A47" s="22"/>
      <c r="B47" s="122"/>
      <c r="C47" s="122"/>
      <c r="D47" s="122"/>
      <c r="E47" s="122"/>
      <c r="F47" s="122"/>
      <c r="G47" s="122"/>
      <c r="H47" s="62" t="s">
        <v>6</v>
      </c>
      <c r="I47" s="62" t="s">
        <v>7</v>
      </c>
      <c r="J47" s="62" t="s">
        <v>8</v>
      </c>
      <c r="K47" s="62" t="s">
        <v>9</v>
      </c>
      <c r="L47" s="122"/>
      <c r="M47" s="62" t="s">
        <v>8</v>
      </c>
      <c r="N47" s="62" t="s">
        <v>9</v>
      </c>
      <c r="O47" s="122"/>
      <c r="P47" s="19"/>
      <c r="Q47" s="8"/>
      <c r="R47" s="8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</row>
    <row r="48" spans="1:122" s="3" customFormat="1" ht="32.25" thickBot="1" x14ac:dyDescent="0.3">
      <c r="A48" s="22"/>
      <c r="B48" s="115" t="s">
        <v>163</v>
      </c>
      <c r="C48" s="99" t="s">
        <v>16</v>
      </c>
      <c r="D48" s="63" t="s">
        <v>28</v>
      </c>
      <c r="E48" s="99" t="s">
        <v>29</v>
      </c>
      <c r="F48" s="99" t="s">
        <v>82</v>
      </c>
      <c r="G48" s="100" t="s">
        <v>116</v>
      </c>
      <c r="H48" s="116"/>
      <c r="I48" s="117">
        <v>1240536437</v>
      </c>
      <c r="J48" s="116"/>
      <c r="K48" s="117"/>
      <c r="L48" s="117">
        <v>405046163</v>
      </c>
      <c r="M48" s="97"/>
      <c r="N48" s="117"/>
      <c r="O48" s="117">
        <v>780000000</v>
      </c>
      <c r="P48" s="19"/>
      <c r="Q48" s="8"/>
      <c r="R48" s="8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</row>
    <row r="49" spans="1:122" s="3" customFormat="1" ht="32.25" thickBot="1" x14ac:dyDescent="0.3">
      <c r="A49" s="22"/>
      <c r="B49" s="115" t="s">
        <v>94</v>
      </c>
      <c r="C49" s="99" t="s">
        <v>16</v>
      </c>
      <c r="D49" s="63" t="s">
        <v>95</v>
      </c>
      <c r="E49" s="99" t="s">
        <v>96</v>
      </c>
      <c r="F49" s="99" t="s">
        <v>97</v>
      </c>
      <c r="G49" s="100" t="s">
        <v>129</v>
      </c>
      <c r="H49" s="116"/>
      <c r="I49" s="117">
        <v>449328000</v>
      </c>
      <c r="J49" s="116"/>
      <c r="K49" s="117"/>
      <c r="L49" s="117">
        <v>3434</v>
      </c>
      <c r="M49" s="97"/>
      <c r="N49" s="117"/>
      <c r="O49" s="117">
        <v>10000</v>
      </c>
      <c r="P49" s="19"/>
      <c r="Q49" s="8"/>
      <c r="R49" s="8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</row>
    <row r="50" spans="1:122" s="3" customFormat="1" ht="32.25" thickBot="1" x14ac:dyDescent="0.3">
      <c r="A50" s="22"/>
      <c r="B50" s="96" t="s">
        <v>164</v>
      </c>
      <c r="C50" s="99" t="s">
        <v>16</v>
      </c>
      <c r="D50" s="63" t="s">
        <v>30</v>
      </c>
      <c r="E50" s="99" t="s">
        <v>31</v>
      </c>
      <c r="F50" s="99" t="s">
        <v>80</v>
      </c>
      <c r="G50" s="100" t="s">
        <v>116</v>
      </c>
      <c r="H50" s="116"/>
      <c r="I50" s="117">
        <v>1886656775</v>
      </c>
      <c r="J50" s="116"/>
      <c r="K50" s="117"/>
      <c r="L50" s="117">
        <v>102379371</v>
      </c>
      <c r="M50" s="97"/>
      <c r="N50" s="117"/>
      <c r="O50" s="117">
        <v>500000000</v>
      </c>
      <c r="P50" s="19"/>
      <c r="Q50" s="8"/>
      <c r="R50" s="8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</row>
    <row r="51" spans="1:122" s="3" customFormat="1" ht="79.5" thickBot="1" x14ac:dyDescent="0.3">
      <c r="A51" s="22"/>
      <c r="B51" s="118" t="s">
        <v>49</v>
      </c>
      <c r="C51" s="63" t="s">
        <v>16</v>
      </c>
      <c r="D51" s="63" t="s">
        <v>50</v>
      </c>
      <c r="E51" s="63" t="s">
        <v>43</v>
      </c>
      <c r="F51" s="63" t="s">
        <v>33</v>
      </c>
      <c r="G51" s="64" t="s">
        <v>120</v>
      </c>
      <c r="H51" s="69"/>
      <c r="I51" s="69">
        <v>1964206654</v>
      </c>
      <c r="J51" s="69"/>
      <c r="K51" s="69"/>
      <c r="L51" s="69">
        <v>1064206654</v>
      </c>
      <c r="M51" s="69"/>
      <c r="N51" s="69"/>
      <c r="O51" s="69">
        <v>400000000</v>
      </c>
      <c r="P51" s="19"/>
      <c r="Q51" s="8"/>
      <c r="R51" s="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</row>
    <row r="52" spans="1:122" s="3" customFormat="1" ht="32.25" thickBot="1" x14ac:dyDescent="0.3">
      <c r="A52" s="22"/>
      <c r="B52" s="118" t="s">
        <v>84</v>
      </c>
      <c r="C52" s="63" t="s">
        <v>16</v>
      </c>
      <c r="D52" s="63" t="s">
        <v>85</v>
      </c>
      <c r="E52" s="63" t="s">
        <v>31</v>
      </c>
      <c r="F52" s="63" t="s">
        <v>86</v>
      </c>
      <c r="G52" s="64" t="s">
        <v>132</v>
      </c>
      <c r="H52" s="67"/>
      <c r="I52" s="69">
        <v>497664800</v>
      </c>
      <c r="J52" s="67"/>
      <c r="K52" s="69"/>
      <c r="L52" s="69">
        <v>189185412</v>
      </c>
      <c r="M52" s="69"/>
      <c r="N52" s="69"/>
      <c r="O52" s="69">
        <v>65000000</v>
      </c>
      <c r="P52" s="19"/>
      <c r="Q52" s="8"/>
      <c r="R52" s="8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</row>
    <row r="53" spans="1:122" s="3" customFormat="1" ht="32.25" thickBot="1" x14ac:dyDescent="0.3">
      <c r="A53" s="22"/>
      <c r="B53" s="115" t="s">
        <v>67</v>
      </c>
      <c r="C53" s="99" t="s">
        <v>21</v>
      </c>
      <c r="D53" s="63" t="s">
        <v>51</v>
      </c>
      <c r="E53" s="99" t="s">
        <v>52</v>
      </c>
      <c r="F53" s="99" t="s">
        <v>53</v>
      </c>
      <c r="G53" s="100" t="s">
        <v>48</v>
      </c>
      <c r="H53" s="97">
        <v>22702440</v>
      </c>
      <c r="I53" s="97">
        <v>22702440</v>
      </c>
      <c r="J53" s="116"/>
      <c r="K53" s="117"/>
      <c r="L53" s="117"/>
      <c r="M53" s="97">
        <v>3648606</v>
      </c>
      <c r="N53" s="97"/>
      <c r="O53" s="97">
        <v>3648606</v>
      </c>
      <c r="P53" s="19"/>
      <c r="Q53" s="8"/>
      <c r="R53" s="8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</row>
    <row r="54" spans="1:122" s="3" customFormat="1" ht="32.25" thickBot="1" x14ac:dyDescent="0.3">
      <c r="A54" s="22"/>
      <c r="B54" s="119"/>
      <c r="C54" s="119"/>
      <c r="D54" s="120"/>
      <c r="E54" s="119"/>
      <c r="F54" s="106" t="s">
        <v>32</v>
      </c>
      <c r="G54" s="106"/>
      <c r="H54" s="121">
        <f>SUM(H48:H53)</f>
        <v>22702440</v>
      </c>
      <c r="I54" s="121">
        <f>SUM(I48:I53)</f>
        <v>6061095106</v>
      </c>
      <c r="J54" s="121">
        <f>SUM(J48:J53)</f>
        <v>0</v>
      </c>
      <c r="K54" s="121">
        <f>SUM(K48:K53)</f>
        <v>0</v>
      </c>
      <c r="L54" s="121">
        <f t="shared" ref="L54" si="1">SUM(L48:L53)</f>
        <v>1760821034</v>
      </c>
      <c r="M54" s="121">
        <f>SUM(M48:M53)</f>
        <v>3648606</v>
      </c>
      <c r="N54" s="121">
        <f>SUM(N48:N53)</f>
        <v>0</v>
      </c>
      <c r="O54" s="121">
        <f>SUM(O48:O53)</f>
        <v>1748658606</v>
      </c>
      <c r="P54" s="19"/>
      <c r="Q54" s="8"/>
      <c r="R54" s="8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</row>
    <row r="55" spans="1:122" x14ac:dyDescent="0.25">
      <c r="A55" s="8"/>
      <c r="B55" s="12"/>
      <c r="C55" s="12"/>
      <c r="D55" s="13"/>
      <c r="E55" s="12"/>
      <c r="F55" s="20"/>
      <c r="G55" s="21"/>
      <c r="H55" s="21"/>
      <c r="I55" s="21"/>
      <c r="J55" s="21"/>
      <c r="K55" s="21"/>
      <c r="L55" s="21"/>
      <c r="M55" s="21"/>
      <c r="N55" s="21"/>
      <c r="O55" s="21"/>
      <c r="P55" s="12"/>
    </row>
    <row r="56" spans="1:122" x14ac:dyDescent="0.25">
      <c r="A56" s="8"/>
      <c r="B56" s="14"/>
      <c r="L56" s="57"/>
      <c r="O56" s="14"/>
      <c r="P56" s="14"/>
    </row>
    <row r="57" spans="1:122" x14ac:dyDescent="0.25">
      <c r="A57" s="8"/>
      <c r="B57" s="15"/>
      <c r="C57" s="15"/>
      <c r="D57" s="16"/>
      <c r="E57" s="15"/>
      <c r="F57" s="16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22" x14ac:dyDescent="0.25">
      <c r="A58" s="8"/>
      <c r="B58" s="15"/>
      <c r="C58" s="15"/>
      <c r="D58" s="16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22" x14ac:dyDescent="0.25">
      <c r="A59" s="8"/>
      <c r="B59" s="15"/>
      <c r="C59" s="15"/>
      <c r="D59" s="16"/>
      <c r="E59" s="15"/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22" x14ac:dyDescent="0.25">
      <c r="A60" s="8"/>
      <c r="B60" s="15"/>
      <c r="C60" s="15"/>
      <c r="D60" s="16"/>
      <c r="E60" s="15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22" x14ac:dyDescent="0.25">
      <c r="A61" s="8"/>
      <c r="B61" s="14"/>
      <c r="O61" s="14"/>
      <c r="P61" s="14"/>
    </row>
    <row r="62" spans="1:122" x14ac:dyDescent="0.25">
      <c r="A62" s="8"/>
      <c r="B62" s="14"/>
      <c r="O62" s="14"/>
      <c r="P62" s="14"/>
    </row>
    <row r="63" spans="1:122" x14ac:dyDescent="0.25">
      <c r="A63" s="8"/>
      <c r="B63" s="14"/>
      <c r="O63" s="14"/>
      <c r="P63" s="14"/>
    </row>
    <row r="64" spans="1:122" x14ac:dyDescent="0.25">
      <c r="A64" s="8"/>
      <c r="B64" s="14"/>
      <c r="I64" s="57"/>
      <c r="L64" s="57"/>
      <c r="O64" s="57"/>
      <c r="P64" s="14"/>
    </row>
    <row r="65" spans="1:16" x14ac:dyDescent="0.25">
      <c r="A65" s="8"/>
      <c r="B65" s="14"/>
      <c r="O65" s="14"/>
      <c r="P65" s="14"/>
    </row>
    <row r="66" spans="1:16" x14ac:dyDescent="0.25">
      <c r="A66" s="8"/>
      <c r="B66" s="14"/>
      <c r="O66" s="14"/>
      <c r="P66" s="14"/>
    </row>
    <row r="67" spans="1:16" x14ac:dyDescent="0.25">
      <c r="A67" s="8"/>
      <c r="B67" s="14"/>
      <c r="O67" s="14"/>
      <c r="P67" s="14"/>
    </row>
    <row r="68" spans="1:16" x14ac:dyDescent="0.25">
      <c r="A68" s="8"/>
      <c r="B68" s="14"/>
      <c r="O68" s="14"/>
      <c r="P68" s="14"/>
    </row>
    <row r="69" spans="1:16" x14ac:dyDescent="0.25">
      <c r="A69" s="8"/>
      <c r="B69" s="14"/>
      <c r="O69" s="14"/>
      <c r="P69" s="14"/>
    </row>
    <row r="70" spans="1:16" x14ac:dyDescent="0.25">
      <c r="A70" s="8"/>
      <c r="B70" s="14"/>
      <c r="O70" s="14"/>
      <c r="P70" s="14"/>
    </row>
    <row r="71" spans="1:16" x14ac:dyDescent="0.25">
      <c r="A71" s="8"/>
      <c r="B71" s="14"/>
      <c r="O71" s="14"/>
      <c r="P71" s="14"/>
    </row>
    <row r="72" spans="1:16" x14ac:dyDescent="0.25">
      <c r="A72" s="8"/>
      <c r="B72" s="14"/>
      <c r="O72" s="14"/>
      <c r="P72" s="14"/>
    </row>
    <row r="73" spans="1:16" x14ac:dyDescent="0.25">
      <c r="A73" s="8"/>
      <c r="B73" s="14"/>
      <c r="O73" s="14"/>
      <c r="P73" s="14"/>
    </row>
    <row r="74" spans="1:16" x14ac:dyDescent="0.25">
      <c r="A74" s="8"/>
      <c r="B74" s="14"/>
      <c r="O74" s="14"/>
      <c r="P74" s="14"/>
    </row>
    <row r="75" spans="1:16" x14ac:dyDescent="0.25">
      <c r="A75" s="8"/>
      <c r="B75" s="14"/>
      <c r="O75" s="14"/>
      <c r="P75" s="14"/>
    </row>
    <row r="76" spans="1:16" x14ac:dyDescent="0.25">
      <c r="A76" s="8"/>
      <c r="B76" s="14"/>
      <c r="O76" s="14"/>
      <c r="P76" s="14"/>
    </row>
    <row r="77" spans="1:16" x14ac:dyDescent="0.25">
      <c r="A77" s="8"/>
      <c r="B77" s="14"/>
      <c r="O77" s="14"/>
      <c r="P77" s="14"/>
    </row>
    <row r="78" spans="1:16" x14ac:dyDescent="0.25">
      <c r="A78" s="8"/>
      <c r="B78" s="14"/>
      <c r="O78" s="14"/>
      <c r="P78" s="14"/>
    </row>
    <row r="79" spans="1:16" x14ac:dyDescent="0.25">
      <c r="A79" s="8"/>
      <c r="B79" s="14"/>
      <c r="O79" s="14"/>
      <c r="P79" s="14"/>
    </row>
    <row r="80" spans="1:16" x14ac:dyDescent="0.25">
      <c r="A80" s="8"/>
      <c r="B80" s="14"/>
      <c r="O80" s="14"/>
      <c r="P80" s="14"/>
    </row>
    <row r="81" spans="1:16" x14ac:dyDescent="0.25">
      <c r="A81" s="8"/>
      <c r="B81" s="14"/>
      <c r="O81" s="14"/>
      <c r="P81" s="14"/>
    </row>
    <row r="82" spans="1:16" x14ac:dyDescent="0.25">
      <c r="A82" s="8"/>
      <c r="B82" s="14"/>
      <c r="O82" s="14"/>
      <c r="P82" s="14"/>
    </row>
    <row r="83" spans="1:16" x14ac:dyDescent="0.25">
      <c r="A83" s="8"/>
      <c r="B83" s="14"/>
      <c r="O83" s="14"/>
      <c r="P83" s="14"/>
    </row>
    <row r="84" spans="1:16" x14ac:dyDescent="0.25">
      <c r="A84" s="8"/>
      <c r="B84" s="14"/>
      <c r="O84" s="14"/>
      <c r="P84" s="14"/>
    </row>
    <row r="85" spans="1:16" x14ac:dyDescent="0.25">
      <c r="A85" s="8"/>
      <c r="B85" s="14"/>
      <c r="O85" s="14"/>
      <c r="P85" s="14"/>
    </row>
    <row r="86" spans="1:16" x14ac:dyDescent="0.25">
      <c r="A86" s="8"/>
      <c r="B86" s="14"/>
      <c r="O86" s="14"/>
      <c r="P86" s="14"/>
    </row>
    <row r="87" spans="1:16" x14ac:dyDescent="0.25">
      <c r="A87" s="8"/>
      <c r="B87" s="14"/>
      <c r="O87" s="14"/>
      <c r="P87" s="14"/>
    </row>
    <row r="88" spans="1:16" x14ac:dyDescent="0.25">
      <c r="A88" s="8"/>
      <c r="B88" s="14"/>
      <c r="O88" s="14"/>
      <c r="P88" s="14"/>
    </row>
    <row r="89" spans="1:16" x14ac:dyDescent="0.25">
      <c r="A89" s="8"/>
      <c r="B89" s="14"/>
      <c r="O89" s="14"/>
      <c r="P89" s="14"/>
    </row>
    <row r="90" spans="1:16" x14ac:dyDescent="0.25">
      <c r="A90" s="8"/>
      <c r="B90" s="14"/>
      <c r="O90" s="14"/>
      <c r="P90" s="14"/>
    </row>
    <row r="91" spans="1:16" x14ac:dyDescent="0.25">
      <c r="A91" s="8"/>
      <c r="B91" s="14"/>
      <c r="O91" s="14"/>
      <c r="P91" s="14"/>
    </row>
    <row r="92" spans="1:16" x14ac:dyDescent="0.25">
      <c r="A92" s="8"/>
      <c r="B92" s="14"/>
      <c r="O92" s="14"/>
      <c r="P92" s="14"/>
    </row>
    <row r="93" spans="1:16" x14ac:dyDescent="0.25">
      <c r="A93" s="8"/>
      <c r="B93" s="14"/>
      <c r="O93" s="14"/>
      <c r="P93" s="14"/>
    </row>
    <row r="94" spans="1:16" x14ac:dyDescent="0.25">
      <c r="A94" s="8"/>
      <c r="B94" s="14"/>
      <c r="O94" s="14"/>
      <c r="P94" s="14"/>
    </row>
    <row r="95" spans="1:16" x14ac:dyDescent="0.25">
      <c r="A95" s="8"/>
      <c r="B95" s="14"/>
      <c r="O95" s="14"/>
      <c r="P95" s="14"/>
    </row>
    <row r="96" spans="1:16" x14ac:dyDescent="0.25">
      <c r="A96" s="8"/>
      <c r="B96" s="14"/>
      <c r="O96" s="14"/>
      <c r="P96" s="14"/>
    </row>
    <row r="97" spans="1:16" x14ac:dyDescent="0.25">
      <c r="A97" s="8"/>
      <c r="B97" s="14"/>
      <c r="O97" s="14"/>
      <c r="P97" s="14"/>
    </row>
    <row r="98" spans="1:16" x14ac:dyDescent="0.25">
      <c r="A98" s="8"/>
      <c r="B98" s="14"/>
      <c r="O98" s="14"/>
      <c r="P98" s="14"/>
    </row>
    <row r="99" spans="1:16" x14ac:dyDescent="0.25">
      <c r="A99" s="8"/>
      <c r="B99" s="14"/>
      <c r="O99" s="14"/>
      <c r="P99" s="14"/>
    </row>
    <row r="100" spans="1:16" x14ac:dyDescent="0.25">
      <c r="A100" s="8"/>
      <c r="B100" s="14"/>
      <c r="O100" s="14"/>
      <c r="P100" s="14"/>
    </row>
    <row r="101" spans="1:16" x14ac:dyDescent="0.25">
      <c r="A101" s="8"/>
      <c r="B101" s="14"/>
      <c r="O101" s="14"/>
      <c r="P101" s="14"/>
    </row>
    <row r="102" spans="1:16" x14ac:dyDescent="0.25">
      <c r="A102" s="8"/>
      <c r="B102" s="14"/>
      <c r="O102" s="14"/>
      <c r="P102" s="14"/>
    </row>
    <row r="103" spans="1:16" x14ac:dyDescent="0.25">
      <c r="A103" s="8"/>
      <c r="B103" s="14"/>
      <c r="O103" s="14"/>
      <c r="P103" s="14"/>
    </row>
    <row r="104" spans="1:16" x14ac:dyDescent="0.25">
      <c r="A104" s="8"/>
      <c r="B104" s="14"/>
      <c r="O104" s="14"/>
      <c r="P104" s="14"/>
    </row>
    <row r="105" spans="1:16" x14ac:dyDescent="0.25">
      <c r="A105" s="8"/>
      <c r="B105" s="14"/>
      <c r="O105" s="14"/>
      <c r="P105" s="14"/>
    </row>
    <row r="106" spans="1:16" x14ac:dyDescent="0.25">
      <c r="A106" s="8"/>
      <c r="B106" s="14"/>
      <c r="O106" s="14"/>
      <c r="P106" s="14"/>
    </row>
    <row r="107" spans="1:16" x14ac:dyDescent="0.25">
      <c r="A107" s="8"/>
      <c r="B107" s="14"/>
      <c r="O107" s="14"/>
      <c r="P107" s="14"/>
    </row>
    <row r="108" spans="1:16" x14ac:dyDescent="0.25">
      <c r="A108" s="8"/>
      <c r="B108" s="14"/>
      <c r="O108" s="14"/>
      <c r="P108" s="14"/>
    </row>
    <row r="109" spans="1:16" x14ac:dyDescent="0.25">
      <c r="A109" s="8"/>
      <c r="B109" s="14"/>
      <c r="O109" s="14"/>
      <c r="P109" s="14"/>
    </row>
    <row r="110" spans="1:16" x14ac:dyDescent="0.25">
      <c r="A110" s="8"/>
      <c r="B110" s="14"/>
      <c r="O110" s="14"/>
      <c r="P110" s="14"/>
    </row>
    <row r="111" spans="1:16" x14ac:dyDescent="0.25">
      <c r="A111" s="8"/>
      <c r="B111" s="14"/>
      <c r="O111" s="14"/>
      <c r="P111" s="14"/>
    </row>
    <row r="112" spans="1:16" x14ac:dyDescent="0.25">
      <c r="A112" s="8"/>
      <c r="B112" s="14"/>
      <c r="O112" s="14"/>
      <c r="P112" s="14"/>
    </row>
    <row r="113" spans="1:16" x14ac:dyDescent="0.25">
      <c r="A113" s="8"/>
      <c r="B113" s="14"/>
      <c r="O113" s="14"/>
      <c r="P113" s="14"/>
    </row>
    <row r="114" spans="1:16" x14ac:dyDescent="0.25">
      <c r="A114" s="8"/>
      <c r="B114" s="14"/>
      <c r="O114" s="14"/>
      <c r="P114" s="14"/>
    </row>
    <row r="115" spans="1:16" x14ac:dyDescent="0.25">
      <c r="A115" s="8"/>
      <c r="B115" s="14"/>
      <c r="O115" s="14"/>
      <c r="P115" s="14"/>
    </row>
  </sheetData>
  <autoFilter ref="C1:C63" xr:uid="{00000000-0009-0000-0000-000000000000}"/>
  <mergeCells count="28">
    <mergeCell ref="B2:O3"/>
    <mergeCell ref="M46:N46"/>
    <mergeCell ref="L46:L47"/>
    <mergeCell ref="O46:O47"/>
    <mergeCell ref="J46:K46"/>
    <mergeCell ref="B44:O44"/>
    <mergeCell ref="M45:O45"/>
    <mergeCell ref="J45:L45"/>
    <mergeCell ref="H45:I46"/>
    <mergeCell ref="G45:G47"/>
    <mergeCell ref="F45:F47"/>
    <mergeCell ref="E45:E47"/>
    <mergeCell ref="D45:D47"/>
    <mergeCell ref="G4:G6"/>
    <mergeCell ref="F4:F6"/>
    <mergeCell ref="E4:E6"/>
    <mergeCell ref="C45:C47"/>
    <mergeCell ref="B45:B47"/>
    <mergeCell ref="B4:B6"/>
    <mergeCell ref="O5:O6"/>
    <mergeCell ref="L5:L6"/>
    <mergeCell ref="D4:D6"/>
    <mergeCell ref="C4:C6"/>
    <mergeCell ref="M5:N5"/>
    <mergeCell ref="J5:K5"/>
    <mergeCell ref="J4:L4"/>
    <mergeCell ref="M4:O4"/>
    <mergeCell ref="H4:I5"/>
  </mergeCells>
  <pageMargins left="0.7" right="0.7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C142"/>
  <sheetViews>
    <sheetView tabSelected="1" workbookViewId="0">
      <selection activeCell="E3" sqref="E3:I19"/>
    </sheetView>
  </sheetViews>
  <sheetFormatPr defaultRowHeight="15" x14ac:dyDescent="0.25"/>
  <cols>
    <col min="1" max="1" width="9.140625" style="49"/>
    <col min="2" max="2" width="9.140625" style="11"/>
    <col min="3" max="3" width="9.140625" style="50"/>
    <col min="5" max="5" width="30.42578125" customWidth="1"/>
    <col min="6" max="6" width="12.85546875" customWidth="1"/>
    <col min="7" max="7" width="25" customWidth="1"/>
    <col min="8" max="8" width="27.5703125" customWidth="1"/>
    <col min="9" max="9" width="29.42578125" customWidth="1"/>
    <col min="14" max="14" width="16.42578125" customWidth="1"/>
    <col min="15" max="15" width="12.42578125" customWidth="1"/>
  </cols>
  <sheetData>
    <row r="1" spans="1:55" x14ac:dyDescent="0.25">
      <c r="A1" s="48"/>
      <c r="B1" s="56"/>
      <c r="C1" s="56"/>
      <c r="D1" s="47"/>
      <c r="E1" s="48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47"/>
    </row>
    <row r="2" spans="1:55" ht="15.75" thickBot="1" x14ac:dyDescent="0.3">
      <c r="C2" s="11"/>
      <c r="D2" s="50"/>
      <c r="E2" s="46"/>
      <c r="F2" s="55"/>
      <c r="G2" s="55"/>
      <c r="H2" s="55"/>
      <c r="I2" s="55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50"/>
    </row>
    <row r="3" spans="1:55" ht="45" customHeight="1" thickBot="1" x14ac:dyDescent="0.3">
      <c r="C3" s="11"/>
      <c r="D3" s="50"/>
      <c r="E3" s="141" t="s">
        <v>180</v>
      </c>
      <c r="F3" s="141"/>
      <c r="G3" s="141"/>
      <c r="H3" s="141"/>
      <c r="I3" s="141"/>
      <c r="J3" s="58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50"/>
    </row>
    <row r="4" spans="1:55" ht="15.75" thickBot="1" x14ac:dyDescent="0.3">
      <c r="C4" s="11"/>
      <c r="D4" s="50"/>
      <c r="E4" s="141"/>
      <c r="F4" s="141"/>
      <c r="G4" s="141"/>
      <c r="H4" s="141"/>
      <c r="I4" s="141"/>
      <c r="J4" s="58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50"/>
    </row>
    <row r="5" spans="1:55" ht="32.25" thickBot="1" x14ac:dyDescent="0.3">
      <c r="C5" s="11"/>
      <c r="D5" s="50"/>
      <c r="E5" s="75" t="s">
        <v>1</v>
      </c>
      <c r="F5" s="75" t="s">
        <v>34</v>
      </c>
      <c r="G5" s="75" t="s">
        <v>5</v>
      </c>
      <c r="H5" s="75" t="s">
        <v>113</v>
      </c>
      <c r="I5" s="75" t="s">
        <v>176</v>
      </c>
      <c r="J5" s="58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50"/>
    </row>
    <row r="6" spans="1:55" ht="18.75" thickBot="1" x14ac:dyDescent="0.3">
      <c r="C6" s="11"/>
      <c r="D6" s="50"/>
      <c r="E6" s="76" t="s">
        <v>10</v>
      </c>
      <c r="F6" s="77">
        <v>5</v>
      </c>
      <c r="G6" s="78">
        <v>3882586525</v>
      </c>
      <c r="H6" s="78">
        <v>1195822397</v>
      </c>
      <c r="I6" s="78">
        <v>139708000</v>
      </c>
      <c r="J6" s="58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50"/>
    </row>
    <row r="7" spans="1:55" ht="18.75" thickBot="1" x14ac:dyDescent="0.3">
      <c r="C7" s="11"/>
      <c r="D7" s="50"/>
      <c r="E7" s="76" t="s">
        <v>16</v>
      </c>
      <c r="F7" s="77">
        <v>7</v>
      </c>
      <c r="G7" s="78">
        <v>8629052080</v>
      </c>
      <c r="H7" s="78">
        <v>3858115204</v>
      </c>
      <c r="I7" s="78">
        <v>423010000</v>
      </c>
      <c r="J7" s="58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50"/>
    </row>
    <row r="8" spans="1:55" s="3" customFormat="1" ht="18.75" thickBot="1" x14ac:dyDescent="0.3">
      <c r="A8" s="59"/>
      <c r="B8" s="6"/>
      <c r="C8" s="6"/>
      <c r="D8" s="60"/>
      <c r="E8" s="76" t="s">
        <v>40</v>
      </c>
      <c r="F8" s="77">
        <v>12</v>
      </c>
      <c r="G8" s="78">
        <v>1546033000</v>
      </c>
      <c r="H8" s="78">
        <v>38103000</v>
      </c>
      <c r="I8" s="79">
        <v>477930000</v>
      </c>
      <c r="J8" s="61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0"/>
    </row>
    <row r="9" spans="1:55" s="3" customFormat="1" ht="18.75" thickBot="1" x14ac:dyDescent="0.3">
      <c r="A9" s="59"/>
      <c r="B9" s="6"/>
      <c r="C9" s="6"/>
      <c r="D9" s="60"/>
      <c r="E9" s="76" t="s">
        <v>39</v>
      </c>
      <c r="F9" s="77">
        <v>4</v>
      </c>
      <c r="G9" s="78">
        <v>120000000</v>
      </c>
      <c r="H9" s="78">
        <v>0</v>
      </c>
      <c r="I9" s="78">
        <v>40000000</v>
      </c>
      <c r="J9" s="61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0"/>
    </row>
    <row r="10" spans="1:55" s="3" customFormat="1" ht="18.75" thickBot="1" x14ac:dyDescent="0.3">
      <c r="A10" s="59"/>
      <c r="B10" s="6"/>
      <c r="C10" s="6"/>
      <c r="D10" s="60"/>
      <c r="E10" s="80" t="s">
        <v>23</v>
      </c>
      <c r="F10" s="77">
        <v>2</v>
      </c>
      <c r="G10" s="78">
        <v>11053528141</v>
      </c>
      <c r="H10" s="78">
        <v>1348247141</v>
      </c>
      <c r="I10" s="78">
        <v>1550000000</v>
      </c>
      <c r="J10" s="61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0"/>
    </row>
    <row r="11" spans="1:55" s="3" customFormat="1" ht="32.25" thickBot="1" x14ac:dyDescent="0.3">
      <c r="A11" s="59"/>
      <c r="B11" s="6"/>
      <c r="C11" s="6"/>
      <c r="D11" s="60"/>
      <c r="E11" s="89" t="s">
        <v>35</v>
      </c>
      <c r="F11" s="90">
        <v>4</v>
      </c>
      <c r="G11" s="91">
        <v>3020684268</v>
      </c>
      <c r="H11" s="91">
        <v>2635487268</v>
      </c>
      <c r="I11" s="91">
        <v>236197000</v>
      </c>
      <c r="J11" s="6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0"/>
    </row>
    <row r="12" spans="1:55" ht="24" thickBot="1" x14ac:dyDescent="0.3">
      <c r="C12" s="11"/>
      <c r="D12" s="45"/>
      <c r="E12" s="81" t="s">
        <v>41</v>
      </c>
      <c r="F12" s="82">
        <f>SUM(F6:F11)</f>
        <v>34</v>
      </c>
      <c r="G12" s="83">
        <f>SUM(G6:G11)</f>
        <v>28251884014</v>
      </c>
      <c r="H12" s="83">
        <f>SUM(H6:H11)</f>
        <v>9075775010</v>
      </c>
      <c r="I12" s="83">
        <f>SUM(I6:I11)</f>
        <v>2866845000</v>
      </c>
      <c r="J12" s="58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50"/>
    </row>
    <row r="13" spans="1:55" ht="15.75" x14ac:dyDescent="0.25">
      <c r="D13" s="87"/>
      <c r="E13" s="88"/>
      <c r="F13" s="73"/>
      <c r="G13" s="73"/>
      <c r="H13" s="73"/>
      <c r="I13" s="73"/>
      <c r="J13" s="58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50"/>
    </row>
    <row r="14" spans="1:55" ht="15.75" thickBot="1" x14ac:dyDescent="0.3">
      <c r="D14" s="87"/>
      <c r="E14" s="73"/>
      <c r="F14" s="73"/>
      <c r="G14" s="73"/>
      <c r="H14" s="73"/>
      <c r="I14" s="73"/>
      <c r="J14" s="58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50"/>
    </row>
    <row r="15" spans="1:55" ht="38.25" customHeight="1" thickBot="1" x14ac:dyDescent="0.3">
      <c r="C15" s="11"/>
      <c r="D15" s="47"/>
      <c r="E15" s="142" t="s">
        <v>181</v>
      </c>
      <c r="F15" s="142"/>
      <c r="G15" s="142"/>
      <c r="H15" s="142"/>
      <c r="I15" s="142"/>
      <c r="J15" s="58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50"/>
    </row>
    <row r="16" spans="1:55" ht="4.5" customHeight="1" thickBot="1" x14ac:dyDescent="0.3">
      <c r="C16" s="11"/>
      <c r="D16" s="50"/>
      <c r="E16" s="142"/>
      <c r="F16" s="142"/>
      <c r="G16" s="142"/>
      <c r="H16" s="142"/>
      <c r="I16" s="142"/>
      <c r="J16" s="58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50"/>
    </row>
    <row r="17" spans="3:55" ht="63.75" customHeight="1" thickBot="1" x14ac:dyDescent="0.3">
      <c r="C17" s="11"/>
      <c r="D17" s="50"/>
      <c r="E17" s="92" t="s">
        <v>36</v>
      </c>
      <c r="F17" s="92" t="s">
        <v>34</v>
      </c>
      <c r="G17" s="92" t="s">
        <v>5</v>
      </c>
      <c r="H17" s="92" t="s">
        <v>113</v>
      </c>
      <c r="I17" s="92" t="s">
        <v>176</v>
      </c>
      <c r="J17" s="58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50"/>
    </row>
    <row r="18" spans="3:55" ht="31.5" customHeight="1" thickBot="1" x14ac:dyDescent="0.3">
      <c r="C18" s="11"/>
      <c r="D18" s="50"/>
      <c r="E18" s="80" t="s">
        <v>37</v>
      </c>
      <c r="F18" s="77">
        <v>7</v>
      </c>
      <c r="G18" s="84">
        <v>6061095106</v>
      </c>
      <c r="H18" s="84">
        <v>1760821034</v>
      </c>
      <c r="I18" s="84">
        <v>1748658606</v>
      </c>
      <c r="J18" s="58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50"/>
    </row>
    <row r="19" spans="3:55" ht="27.75" customHeight="1" thickBot="1" x14ac:dyDescent="0.3">
      <c r="C19" s="11"/>
      <c r="D19" s="50"/>
      <c r="E19" s="85" t="s">
        <v>38</v>
      </c>
      <c r="F19" s="81">
        <f>SUM(F18:F18)</f>
        <v>7</v>
      </c>
      <c r="G19" s="86">
        <f>SUM(G18:G18)</f>
        <v>6061095106</v>
      </c>
      <c r="H19" s="86">
        <f>SUM(H18:H18)</f>
        <v>1760821034</v>
      </c>
      <c r="I19" s="86">
        <f>SUM(I18:I18)</f>
        <v>1748658606</v>
      </c>
      <c r="J19" s="58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50"/>
    </row>
    <row r="20" spans="3:55" x14ac:dyDescent="0.25">
      <c r="C20" s="11"/>
      <c r="D20" s="50"/>
      <c r="E20" s="48"/>
      <c r="F20" s="56"/>
      <c r="G20" s="56"/>
      <c r="H20" s="56"/>
      <c r="I20" s="56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50"/>
    </row>
    <row r="21" spans="3:55" x14ac:dyDescent="0.25">
      <c r="C21" s="11"/>
      <c r="D21" s="50"/>
      <c r="E21" s="4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50"/>
    </row>
    <row r="22" spans="3:55" x14ac:dyDescent="0.25">
      <c r="C22" s="11"/>
      <c r="D22" s="50"/>
      <c r="E22" s="49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50"/>
    </row>
    <row r="23" spans="3:55" x14ac:dyDescent="0.25">
      <c r="C23" s="11"/>
      <c r="D23" s="50"/>
      <c r="E23" s="49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50"/>
    </row>
    <row r="24" spans="3:55" x14ac:dyDescent="0.25">
      <c r="C24" s="11"/>
      <c r="D24" s="50"/>
      <c r="E24" s="4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50"/>
    </row>
    <row r="25" spans="3:55" x14ac:dyDescent="0.25">
      <c r="C25" s="11"/>
      <c r="D25" s="50"/>
      <c r="E25" s="49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50"/>
    </row>
    <row r="26" spans="3:55" x14ac:dyDescent="0.25">
      <c r="C26" s="11"/>
      <c r="D26" s="50"/>
      <c r="E26" s="49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50"/>
    </row>
    <row r="27" spans="3:55" x14ac:dyDescent="0.25">
      <c r="C27" s="11"/>
      <c r="D27" s="50"/>
      <c r="E27" s="4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50"/>
    </row>
    <row r="28" spans="3:55" x14ac:dyDescent="0.25">
      <c r="C28" s="11"/>
      <c r="D28" s="50"/>
      <c r="E28" s="49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50"/>
    </row>
    <row r="29" spans="3:55" x14ac:dyDescent="0.25">
      <c r="C29" s="11"/>
      <c r="D29" s="50"/>
      <c r="E29" s="4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50"/>
    </row>
    <row r="30" spans="3:55" x14ac:dyDescent="0.25">
      <c r="C30" s="11"/>
      <c r="D30" s="50"/>
      <c r="E30" s="49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50"/>
    </row>
    <row r="31" spans="3:55" x14ac:dyDescent="0.25">
      <c r="C31" s="11"/>
      <c r="D31" s="50"/>
      <c r="E31" s="49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50"/>
    </row>
    <row r="32" spans="3:55" x14ac:dyDescent="0.25">
      <c r="C32" s="11"/>
      <c r="D32" s="50"/>
      <c r="E32" s="49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50"/>
    </row>
    <row r="33" spans="3:55" x14ac:dyDescent="0.25">
      <c r="C33" s="11"/>
      <c r="D33" s="50"/>
      <c r="E33" s="49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50"/>
    </row>
    <row r="34" spans="3:55" x14ac:dyDescent="0.25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50"/>
    </row>
    <row r="35" spans="3:55" x14ac:dyDescent="0.25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50"/>
    </row>
    <row r="36" spans="3:55" x14ac:dyDescent="0.25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50"/>
    </row>
    <row r="37" spans="3:55" x14ac:dyDescent="0.25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50"/>
    </row>
    <row r="38" spans="3:55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50"/>
    </row>
    <row r="39" spans="3:55" x14ac:dyDescent="0.25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50"/>
    </row>
    <row r="40" spans="3:55" x14ac:dyDescent="0.2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50"/>
    </row>
    <row r="41" spans="3:55" x14ac:dyDescent="0.25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50"/>
    </row>
    <row r="42" spans="3:55" x14ac:dyDescent="0.25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50"/>
    </row>
    <row r="43" spans="3:55" x14ac:dyDescent="0.25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50"/>
    </row>
    <row r="44" spans="3:55" x14ac:dyDescent="0.25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50"/>
    </row>
    <row r="45" spans="3:55" x14ac:dyDescent="0.25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50"/>
    </row>
    <row r="46" spans="3:55" x14ac:dyDescent="0.25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50"/>
    </row>
    <row r="47" spans="3:55" x14ac:dyDescent="0.25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50"/>
    </row>
    <row r="48" spans="3:55" x14ac:dyDescent="0.25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50"/>
    </row>
    <row r="49" spans="3:55" x14ac:dyDescent="0.25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50"/>
    </row>
    <row r="50" spans="3:55" x14ac:dyDescent="0.25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50"/>
    </row>
    <row r="51" spans="3:55" x14ac:dyDescent="0.25">
      <c r="D51" s="49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50"/>
    </row>
    <row r="52" spans="3:55" x14ac:dyDescent="0.25">
      <c r="D52" s="49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50"/>
    </row>
    <row r="53" spans="3:55" x14ac:dyDescent="0.25">
      <c r="D53" s="49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50"/>
    </row>
    <row r="54" spans="3:55" x14ac:dyDescent="0.25">
      <c r="D54" s="49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50"/>
    </row>
    <row r="55" spans="3:55" x14ac:dyDescent="0.25">
      <c r="D55" s="49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50"/>
    </row>
    <row r="56" spans="3:55" x14ac:dyDescent="0.25">
      <c r="D56" s="49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50"/>
    </row>
    <row r="57" spans="3:55" x14ac:dyDescent="0.25">
      <c r="D57" s="49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50"/>
    </row>
    <row r="58" spans="3:55" x14ac:dyDescent="0.25">
      <c r="D58" s="49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50"/>
    </row>
    <row r="59" spans="3:55" x14ac:dyDescent="0.25">
      <c r="D59" s="49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50"/>
    </row>
    <row r="60" spans="3:55" x14ac:dyDescent="0.25">
      <c r="D60" s="49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50"/>
    </row>
    <row r="61" spans="3:55" x14ac:dyDescent="0.25">
      <c r="D61" s="49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50"/>
    </row>
    <row r="62" spans="3:55" x14ac:dyDescent="0.25">
      <c r="D62" s="49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50"/>
    </row>
    <row r="63" spans="3:55" x14ac:dyDescent="0.25">
      <c r="D63" s="49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50"/>
    </row>
    <row r="64" spans="3:55" x14ac:dyDescent="0.25">
      <c r="D64" s="49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50"/>
    </row>
    <row r="65" spans="4:55" x14ac:dyDescent="0.25">
      <c r="D65" s="49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50"/>
    </row>
    <row r="66" spans="4:55" x14ac:dyDescent="0.25">
      <c r="D66" s="49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50"/>
    </row>
    <row r="67" spans="4:55" x14ac:dyDescent="0.25">
      <c r="D67" s="49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50"/>
    </row>
    <row r="68" spans="4:55" x14ac:dyDescent="0.25">
      <c r="D68" s="49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50"/>
    </row>
    <row r="69" spans="4:55" x14ac:dyDescent="0.25">
      <c r="D69" s="49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50"/>
    </row>
    <row r="70" spans="4:55" x14ac:dyDescent="0.25">
      <c r="D70" s="49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50"/>
    </row>
    <row r="71" spans="4:55" x14ac:dyDescent="0.25">
      <c r="D71" s="49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50"/>
    </row>
    <row r="72" spans="4:55" x14ac:dyDescent="0.25">
      <c r="D72" s="49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50"/>
    </row>
    <row r="73" spans="4:55" x14ac:dyDescent="0.25">
      <c r="D73" s="49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50"/>
    </row>
    <row r="74" spans="4:55" x14ac:dyDescent="0.25">
      <c r="D74" s="49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50"/>
    </row>
    <row r="75" spans="4:55" x14ac:dyDescent="0.25">
      <c r="D75" s="49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50"/>
    </row>
    <row r="76" spans="4:55" x14ac:dyDescent="0.25">
      <c r="D76" s="49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50"/>
    </row>
    <row r="77" spans="4:55" x14ac:dyDescent="0.25">
      <c r="D77" s="49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50"/>
    </row>
    <row r="78" spans="4:55" x14ac:dyDescent="0.25">
      <c r="D78" s="49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50"/>
    </row>
    <row r="79" spans="4:55" x14ac:dyDescent="0.25">
      <c r="D79" s="49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50"/>
    </row>
    <row r="80" spans="4:55" x14ac:dyDescent="0.25">
      <c r="D80" s="49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50"/>
    </row>
    <row r="81" spans="4:55" x14ac:dyDescent="0.25">
      <c r="D81" s="49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50"/>
    </row>
    <row r="82" spans="4:55" x14ac:dyDescent="0.25">
      <c r="D82" s="49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50"/>
    </row>
    <row r="83" spans="4:55" x14ac:dyDescent="0.25">
      <c r="D83" s="49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50"/>
    </row>
    <row r="84" spans="4:55" x14ac:dyDescent="0.25">
      <c r="D84" s="49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50"/>
    </row>
    <row r="85" spans="4:55" x14ac:dyDescent="0.25">
      <c r="D85" s="49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50"/>
    </row>
    <row r="86" spans="4:55" x14ac:dyDescent="0.25">
      <c r="D86" s="49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50"/>
    </row>
    <row r="87" spans="4:55" x14ac:dyDescent="0.25">
      <c r="D87" s="49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50"/>
    </row>
    <row r="88" spans="4:55" x14ac:dyDescent="0.25">
      <c r="D88" s="49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50"/>
    </row>
    <row r="89" spans="4:55" x14ac:dyDescent="0.25">
      <c r="D89" s="49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50"/>
    </row>
    <row r="90" spans="4:55" x14ac:dyDescent="0.25">
      <c r="D90" s="49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50"/>
    </row>
    <row r="91" spans="4:55" x14ac:dyDescent="0.25">
      <c r="D91" s="49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50"/>
    </row>
    <row r="92" spans="4:55" x14ac:dyDescent="0.25">
      <c r="D92" s="49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50"/>
    </row>
    <row r="93" spans="4:55" x14ac:dyDescent="0.25">
      <c r="D93" s="49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50"/>
    </row>
    <row r="94" spans="4:55" x14ac:dyDescent="0.25">
      <c r="D94" s="49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50"/>
    </row>
    <row r="95" spans="4:55" x14ac:dyDescent="0.25">
      <c r="D95" s="49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50"/>
    </row>
    <row r="96" spans="4:55" x14ac:dyDescent="0.25">
      <c r="D96" s="49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50"/>
    </row>
    <row r="97" spans="4:55" x14ac:dyDescent="0.25">
      <c r="D97" s="49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50"/>
    </row>
    <row r="98" spans="4:55" x14ac:dyDescent="0.25">
      <c r="D98" s="49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50"/>
    </row>
    <row r="99" spans="4:55" x14ac:dyDescent="0.25">
      <c r="D99" s="49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50"/>
    </row>
    <row r="100" spans="4:55" x14ac:dyDescent="0.25">
      <c r="D100" s="49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50"/>
    </row>
    <row r="101" spans="4:55" x14ac:dyDescent="0.25">
      <c r="D101" s="49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50"/>
    </row>
    <row r="102" spans="4:55" x14ac:dyDescent="0.25">
      <c r="D102" s="49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50"/>
    </row>
    <row r="103" spans="4:55" x14ac:dyDescent="0.25">
      <c r="D103" s="49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50"/>
    </row>
    <row r="104" spans="4:55" x14ac:dyDescent="0.25">
      <c r="D104" s="49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50"/>
    </row>
    <row r="105" spans="4:55" x14ac:dyDescent="0.25">
      <c r="D105" s="49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50"/>
    </row>
    <row r="106" spans="4:55" x14ac:dyDescent="0.25">
      <c r="D106" s="49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50"/>
    </row>
    <row r="107" spans="4:55" x14ac:dyDescent="0.25">
      <c r="D107" s="49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50"/>
    </row>
    <row r="108" spans="4:55" x14ac:dyDescent="0.25">
      <c r="D108" s="49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50"/>
    </row>
    <row r="109" spans="4:55" x14ac:dyDescent="0.25">
      <c r="D109" s="49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50"/>
    </row>
    <row r="110" spans="4:55" x14ac:dyDescent="0.25">
      <c r="D110" s="49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50"/>
    </row>
    <row r="111" spans="4:55" x14ac:dyDescent="0.25">
      <c r="D111" s="49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50"/>
    </row>
    <row r="112" spans="4:55" x14ac:dyDescent="0.25">
      <c r="D112" s="49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50"/>
    </row>
    <row r="113" spans="4:55" x14ac:dyDescent="0.25">
      <c r="D113" s="49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50"/>
    </row>
    <row r="114" spans="4:55" x14ac:dyDescent="0.25">
      <c r="D114" s="49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50"/>
    </row>
    <row r="115" spans="4:55" x14ac:dyDescent="0.25">
      <c r="D115" s="49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50"/>
    </row>
    <row r="116" spans="4:55" x14ac:dyDescent="0.25">
      <c r="D116" s="49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50"/>
    </row>
    <row r="117" spans="4:55" x14ac:dyDescent="0.25">
      <c r="D117" s="49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50"/>
    </row>
    <row r="118" spans="4:55" x14ac:dyDescent="0.25">
      <c r="D118" s="49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50"/>
    </row>
    <row r="119" spans="4:55" x14ac:dyDescent="0.25">
      <c r="D119" s="49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50"/>
    </row>
    <row r="120" spans="4:55" x14ac:dyDescent="0.25">
      <c r="D120" s="49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50"/>
    </row>
    <row r="121" spans="4:55" x14ac:dyDescent="0.25">
      <c r="D121" s="49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50"/>
    </row>
    <row r="122" spans="4:55" x14ac:dyDescent="0.25">
      <c r="D122" s="49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50"/>
    </row>
    <row r="123" spans="4:55" x14ac:dyDescent="0.25">
      <c r="D123" s="49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50"/>
    </row>
    <row r="124" spans="4:55" x14ac:dyDescent="0.25">
      <c r="D124" s="49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50"/>
    </row>
    <row r="125" spans="4:55" x14ac:dyDescent="0.25">
      <c r="D125" s="49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50"/>
    </row>
    <row r="126" spans="4:55" x14ac:dyDescent="0.25">
      <c r="D126" s="49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50"/>
    </row>
    <row r="127" spans="4:55" x14ac:dyDescent="0.25">
      <c r="D127" s="49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50"/>
    </row>
    <row r="128" spans="4:55" x14ac:dyDescent="0.25">
      <c r="D128" s="49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50"/>
    </row>
    <row r="129" spans="4:55" x14ac:dyDescent="0.25">
      <c r="D129" s="49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50"/>
    </row>
    <row r="130" spans="4:55" x14ac:dyDescent="0.25">
      <c r="D130" s="49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50"/>
    </row>
    <row r="131" spans="4:55" x14ac:dyDescent="0.25">
      <c r="D131" s="49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50"/>
    </row>
    <row r="132" spans="4:55" x14ac:dyDescent="0.25">
      <c r="D132" s="49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50"/>
    </row>
    <row r="133" spans="4:55" x14ac:dyDescent="0.25">
      <c r="D133" s="49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50"/>
    </row>
    <row r="134" spans="4:55" x14ac:dyDescent="0.25">
      <c r="D134" s="49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50"/>
    </row>
    <row r="135" spans="4:55" x14ac:dyDescent="0.25">
      <c r="D135" s="49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50"/>
    </row>
    <row r="136" spans="4:55" x14ac:dyDescent="0.25">
      <c r="D136" s="49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50"/>
    </row>
    <row r="137" spans="4:55" x14ac:dyDescent="0.25">
      <c r="D137" s="49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50"/>
    </row>
    <row r="138" spans="4:55" x14ac:dyDescent="0.25">
      <c r="D138" s="49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50"/>
    </row>
    <row r="139" spans="4:55" x14ac:dyDescent="0.25">
      <c r="D139" s="49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50"/>
    </row>
    <row r="140" spans="4:55" x14ac:dyDescent="0.25">
      <c r="D140" s="49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50"/>
    </row>
    <row r="141" spans="4:55" x14ac:dyDescent="0.25">
      <c r="D141" s="49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50"/>
    </row>
    <row r="142" spans="4:55" x14ac:dyDescent="0.25">
      <c r="D142" s="46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45"/>
    </row>
  </sheetData>
  <mergeCells count="2">
    <mergeCell ref="E3:I4"/>
    <mergeCell ref="E15:I16"/>
  </mergeCells>
  <pageMargins left="0.9055118110236221" right="0.9055118110236221" top="0.94488188976377963" bottom="0.94488188976377963" header="0.31496062992125984" footer="0.31496062992125984"/>
  <pageSetup paperSize="9" scale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"/>
  <sheetViews>
    <sheetView topLeftCell="A4" workbookViewId="0">
      <selection activeCell="B3" sqref="B3:K20"/>
    </sheetView>
  </sheetViews>
  <sheetFormatPr defaultRowHeight="15" x14ac:dyDescent="0.25"/>
  <cols>
    <col min="1" max="1" width="9.140625" style="49"/>
    <col min="2" max="2" width="17.7109375" style="11" customWidth="1"/>
    <col min="3" max="3" width="21.140625" style="11" customWidth="1"/>
    <col min="4" max="4" width="27.85546875" style="11" customWidth="1"/>
    <col min="5" max="5" width="36.28515625" style="11" customWidth="1"/>
    <col min="6" max="6" width="11.42578125" style="11" customWidth="1"/>
    <col min="7" max="7" width="9.140625" style="11"/>
    <col min="8" max="8" width="13.85546875" style="11" customWidth="1"/>
    <col min="9" max="9" width="9.140625" style="11"/>
    <col min="10" max="10" width="13.28515625" style="11" customWidth="1"/>
    <col min="11" max="11" width="14.140625" style="11" customWidth="1"/>
    <col min="12" max="21" width="9.140625" style="11"/>
    <col min="22" max="22" width="9.140625" style="50"/>
  </cols>
  <sheetData>
    <row r="2" spans="1:22" ht="57.75" customHeight="1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2" ht="18" x14ac:dyDescent="0.25">
      <c r="A3" s="53"/>
      <c r="B3" s="73"/>
      <c r="C3" s="73"/>
      <c r="D3" s="145" t="s">
        <v>175</v>
      </c>
      <c r="E3" s="145"/>
      <c r="F3" s="145"/>
      <c r="G3" s="145"/>
      <c r="H3" s="145"/>
      <c r="I3" s="145"/>
      <c r="J3" s="73"/>
      <c r="K3" s="73"/>
      <c r="L3" s="49"/>
    </row>
    <row r="4" spans="1:22" ht="18" x14ac:dyDescent="0.25">
      <c r="A4" s="53"/>
      <c r="B4" s="73"/>
      <c r="C4" s="73"/>
      <c r="D4" s="74"/>
      <c r="E4" s="74"/>
      <c r="F4" s="74"/>
      <c r="G4" s="74"/>
      <c r="H4" s="74"/>
      <c r="I4" s="74"/>
      <c r="J4" s="73"/>
      <c r="K4" s="73"/>
      <c r="L4" s="49"/>
    </row>
    <row r="5" spans="1:22" x14ac:dyDescent="0.25">
      <c r="A5" s="53"/>
      <c r="B5" s="73"/>
      <c r="C5" s="73"/>
      <c r="D5" s="73"/>
      <c r="E5" s="73"/>
      <c r="F5" s="73"/>
      <c r="G5" s="73"/>
      <c r="H5" s="73"/>
      <c r="I5" s="73"/>
      <c r="J5" s="73"/>
      <c r="K5" s="73"/>
      <c r="L5" s="49"/>
    </row>
    <row r="6" spans="1:22" ht="18.75" x14ac:dyDescent="0.25">
      <c r="A6" s="53"/>
      <c r="B6" s="146" t="s">
        <v>178</v>
      </c>
      <c r="C6" s="146"/>
      <c r="D6" s="146"/>
      <c r="E6" s="146"/>
      <c r="F6" s="146"/>
      <c r="G6" s="146"/>
      <c r="H6" s="146"/>
      <c r="I6" s="146"/>
      <c r="J6" s="146"/>
      <c r="K6" s="146"/>
      <c r="L6" s="49"/>
    </row>
    <row r="7" spans="1:22" ht="16.5" thickBot="1" x14ac:dyDescent="0.3">
      <c r="A7" s="53"/>
      <c r="B7" s="143" t="s">
        <v>0</v>
      </c>
      <c r="C7" s="143" t="s">
        <v>1</v>
      </c>
      <c r="D7" s="143" t="s">
        <v>2</v>
      </c>
      <c r="E7" s="143" t="s">
        <v>4</v>
      </c>
      <c r="F7" s="143" t="s">
        <v>68</v>
      </c>
      <c r="G7" s="143" t="s">
        <v>5</v>
      </c>
      <c r="H7" s="143"/>
      <c r="I7" s="143" t="s">
        <v>114</v>
      </c>
      <c r="J7" s="143"/>
      <c r="K7" s="143"/>
      <c r="L7" s="49"/>
    </row>
    <row r="8" spans="1:22" ht="16.5" thickBot="1" x14ac:dyDescent="0.3">
      <c r="A8" s="53"/>
      <c r="B8" s="122"/>
      <c r="C8" s="122"/>
      <c r="D8" s="122"/>
      <c r="E8" s="122"/>
      <c r="F8" s="122"/>
      <c r="G8" s="122"/>
      <c r="H8" s="122"/>
      <c r="I8" s="122" t="s">
        <v>6</v>
      </c>
      <c r="J8" s="122"/>
      <c r="K8" s="122" t="s">
        <v>7</v>
      </c>
      <c r="L8" s="49"/>
    </row>
    <row r="9" spans="1:22" ht="28.5" customHeight="1" thickBot="1" x14ac:dyDescent="0.3">
      <c r="A9" s="53"/>
      <c r="B9" s="122"/>
      <c r="C9" s="122"/>
      <c r="D9" s="122"/>
      <c r="E9" s="122"/>
      <c r="F9" s="122"/>
      <c r="G9" s="62" t="s">
        <v>6</v>
      </c>
      <c r="H9" s="62" t="s">
        <v>7</v>
      </c>
      <c r="I9" s="62" t="s">
        <v>8</v>
      </c>
      <c r="J9" s="62" t="s">
        <v>9</v>
      </c>
      <c r="K9" s="122"/>
      <c r="L9" s="49"/>
    </row>
    <row r="10" spans="1:22" ht="32.25" thickBot="1" x14ac:dyDescent="0.3">
      <c r="A10" s="53"/>
      <c r="B10" s="63" t="s">
        <v>54</v>
      </c>
      <c r="C10" s="63" t="s">
        <v>112</v>
      </c>
      <c r="D10" s="63" t="s">
        <v>152</v>
      </c>
      <c r="E10" s="63" t="s">
        <v>153</v>
      </c>
      <c r="F10" s="64" t="s">
        <v>154</v>
      </c>
      <c r="G10" s="65"/>
      <c r="H10" s="66">
        <v>210000000</v>
      </c>
      <c r="I10" s="67"/>
      <c r="J10" s="66">
        <v>65000000</v>
      </c>
      <c r="K10" s="66">
        <v>65000000</v>
      </c>
      <c r="L10" s="49"/>
    </row>
    <row r="11" spans="1:22" ht="16.5" thickBot="1" x14ac:dyDescent="0.3">
      <c r="A11" s="53"/>
      <c r="B11" s="63" t="s">
        <v>142</v>
      </c>
      <c r="C11" s="63" t="s">
        <v>112</v>
      </c>
      <c r="D11" s="63" t="s">
        <v>24</v>
      </c>
      <c r="E11" s="63" t="s">
        <v>143</v>
      </c>
      <c r="F11" s="64" t="s">
        <v>126</v>
      </c>
      <c r="G11" s="68"/>
      <c r="H11" s="69">
        <v>88860000</v>
      </c>
      <c r="I11" s="67"/>
      <c r="J11" s="69">
        <v>88860000</v>
      </c>
      <c r="K11" s="69">
        <v>88860000</v>
      </c>
      <c r="L11" s="49"/>
    </row>
    <row r="12" spans="1:22" ht="63.75" thickBot="1" x14ac:dyDescent="0.3">
      <c r="A12" s="53"/>
      <c r="B12" s="63" t="s">
        <v>144</v>
      </c>
      <c r="C12" s="63" t="s">
        <v>112</v>
      </c>
      <c r="D12" s="63" t="s">
        <v>145</v>
      </c>
      <c r="E12" s="63" t="s">
        <v>146</v>
      </c>
      <c r="F12" s="64" t="s">
        <v>126</v>
      </c>
      <c r="G12" s="68"/>
      <c r="H12" s="69">
        <v>25000000</v>
      </c>
      <c r="I12" s="67"/>
      <c r="J12" s="69">
        <v>25000000</v>
      </c>
      <c r="K12" s="69">
        <v>25000000</v>
      </c>
      <c r="L12" s="49"/>
    </row>
    <row r="13" spans="1:22" s="1" customFormat="1" ht="32.25" thickBot="1" x14ac:dyDescent="0.3">
      <c r="A13" s="54"/>
      <c r="B13" s="63" t="s">
        <v>147</v>
      </c>
      <c r="C13" s="63" t="s">
        <v>112</v>
      </c>
      <c r="D13" s="63" t="s">
        <v>148</v>
      </c>
      <c r="E13" s="63" t="s">
        <v>149</v>
      </c>
      <c r="F13" s="64" t="s">
        <v>150</v>
      </c>
      <c r="G13" s="68"/>
      <c r="H13" s="69" t="s">
        <v>151</v>
      </c>
      <c r="I13" s="67"/>
      <c r="J13" s="69">
        <v>40000000</v>
      </c>
      <c r="K13" s="69">
        <v>40000000</v>
      </c>
      <c r="L13" s="51"/>
      <c r="M13" s="9"/>
      <c r="N13" s="9"/>
      <c r="O13" s="9"/>
      <c r="P13" s="9"/>
      <c r="Q13" s="9"/>
      <c r="R13" s="9"/>
      <c r="S13" s="9"/>
      <c r="T13" s="9"/>
      <c r="U13" s="9"/>
      <c r="V13" s="52"/>
    </row>
    <row r="14" spans="1:22" s="1" customFormat="1" ht="32.25" thickBot="1" x14ac:dyDescent="0.3">
      <c r="A14" s="54"/>
      <c r="B14" s="63" t="s">
        <v>157</v>
      </c>
      <c r="C14" s="63" t="s">
        <v>112</v>
      </c>
      <c r="D14" s="63" t="s">
        <v>24</v>
      </c>
      <c r="E14" s="63" t="s">
        <v>55</v>
      </c>
      <c r="F14" s="64" t="s">
        <v>126</v>
      </c>
      <c r="G14" s="68"/>
      <c r="H14" s="69">
        <v>29800000</v>
      </c>
      <c r="I14" s="67"/>
      <c r="J14" s="69">
        <v>29800000</v>
      </c>
      <c r="K14" s="69">
        <v>29800000</v>
      </c>
      <c r="L14" s="51"/>
      <c r="M14" s="9"/>
      <c r="N14" s="9"/>
      <c r="O14" s="9"/>
      <c r="P14" s="9"/>
      <c r="Q14" s="9"/>
      <c r="R14" s="9"/>
      <c r="S14" s="9"/>
      <c r="T14" s="9"/>
      <c r="U14" s="9"/>
      <c r="V14" s="52"/>
    </row>
    <row r="15" spans="1:22" s="1" customFormat="1" ht="32.25" thickBot="1" x14ac:dyDescent="0.3">
      <c r="A15" s="54"/>
      <c r="B15" s="63" t="s">
        <v>158</v>
      </c>
      <c r="C15" s="63" t="s">
        <v>112</v>
      </c>
      <c r="D15" s="70" t="s">
        <v>27</v>
      </c>
      <c r="E15" s="63" t="s">
        <v>98</v>
      </c>
      <c r="F15" s="64" t="s">
        <v>126</v>
      </c>
      <c r="G15" s="68"/>
      <c r="H15" s="69">
        <v>5000000</v>
      </c>
      <c r="I15" s="67"/>
      <c r="J15" s="69">
        <v>5000000</v>
      </c>
      <c r="K15" s="69">
        <v>5000000</v>
      </c>
      <c r="L15" s="51"/>
      <c r="M15" s="9"/>
      <c r="N15" s="9"/>
      <c r="O15" s="9"/>
      <c r="P15" s="9"/>
      <c r="Q15" s="9"/>
      <c r="R15" s="9"/>
      <c r="S15" s="9"/>
      <c r="T15" s="9"/>
      <c r="U15" s="9"/>
      <c r="V15" s="52"/>
    </row>
    <row r="16" spans="1:22" s="1" customFormat="1" ht="32.25" thickBot="1" x14ac:dyDescent="0.3">
      <c r="A16" s="54"/>
      <c r="B16" s="63" t="s">
        <v>156</v>
      </c>
      <c r="C16" s="63" t="s">
        <v>112</v>
      </c>
      <c r="D16" s="63" t="s">
        <v>66</v>
      </c>
      <c r="E16" s="63" t="s">
        <v>22</v>
      </c>
      <c r="F16" s="64" t="s">
        <v>126</v>
      </c>
      <c r="G16" s="68"/>
      <c r="H16" s="69">
        <v>4070000</v>
      </c>
      <c r="I16" s="67"/>
      <c r="J16" s="69">
        <v>4070000</v>
      </c>
      <c r="K16" s="69">
        <v>4070000</v>
      </c>
      <c r="L16" s="51"/>
      <c r="M16" s="9"/>
      <c r="N16" s="9"/>
      <c r="O16" s="9"/>
      <c r="P16" s="9"/>
      <c r="Q16" s="9"/>
      <c r="R16" s="9"/>
      <c r="S16" s="9"/>
      <c r="T16" s="9"/>
      <c r="U16" s="9"/>
      <c r="V16" s="52"/>
    </row>
    <row r="17" spans="1:22" s="1" customFormat="1" ht="16.5" thickBot="1" x14ac:dyDescent="0.3">
      <c r="A17" s="54"/>
      <c r="B17" s="70" t="s">
        <v>155</v>
      </c>
      <c r="C17" s="63" t="s">
        <v>112</v>
      </c>
      <c r="D17" s="70" t="s">
        <v>69</v>
      </c>
      <c r="E17" s="70" t="s">
        <v>70</v>
      </c>
      <c r="F17" s="64" t="s">
        <v>126</v>
      </c>
      <c r="G17" s="68"/>
      <c r="H17" s="69">
        <v>200000</v>
      </c>
      <c r="I17" s="67"/>
      <c r="J17" s="69">
        <v>200000</v>
      </c>
      <c r="K17" s="69">
        <v>200000</v>
      </c>
      <c r="L17" s="51"/>
      <c r="M17" s="9"/>
      <c r="N17" s="9"/>
      <c r="O17" s="9"/>
      <c r="P17" s="9"/>
      <c r="Q17" s="9"/>
      <c r="R17" s="9"/>
      <c r="S17" s="9"/>
      <c r="T17" s="9"/>
      <c r="U17" s="9"/>
      <c r="V17" s="52"/>
    </row>
    <row r="18" spans="1:22" s="1" customFormat="1" ht="32.25" thickBot="1" x14ac:dyDescent="0.3">
      <c r="A18" s="54"/>
      <c r="B18" s="70" t="s">
        <v>159</v>
      </c>
      <c r="C18" s="63" t="s">
        <v>23</v>
      </c>
      <c r="D18" s="70" t="s">
        <v>160</v>
      </c>
      <c r="E18" s="63" t="s">
        <v>161</v>
      </c>
      <c r="F18" s="64" t="s">
        <v>154</v>
      </c>
      <c r="G18" s="68"/>
      <c r="H18" s="69">
        <v>6400000000</v>
      </c>
      <c r="I18" s="67"/>
      <c r="J18" s="69">
        <v>50000000</v>
      </c>
      <c r="K18" s="69">
        <v>50000000</v>
      </c>
      <c r="L18" s="51"/>
      <c r="M18" s="9"/>
      <c r="N18" s="9"/>
      <c r="O18" s="9"/>
      <c r="P18" s="9"/>
      <c r="Q18" s="9"/>
      <c r="R18" s="9"/>
      <c r="S18" s="9"/>
      <c r="T18" s="9"/>
      <c r="U18" s="9"/>
      <c r="V18" s="52"/>
    </row>
    <row r="19" spans="1:22" ht="48" thickBot="1" x14ac:dyDescent="0.3">
      <c r="A19" s="53"/>
      <c r="B19" s="70" t="s">
        <v>122</v>
      </c>
      <c r="C19" s="63" t="s">
        <v>123</v>
      </c>
      <c r="D19" s="63" t="s">
        <v>124</v>
      </c>
      <c r="E19" s="63" t="s">
        <v>125</v>
      </c>
      <c r="F19" s="64" t="s">
        <v>126</v>
      </c>
      <c r="G19" s="68"/>
      <c r="H19" s="69">
        <v>10000000</v>
      </c>
      <c r="I19" s="67"/>
      <c r="J19" s="69">
        <v>10000000</v>
      </c>
      <c r="K19" s="69">
        <v>10000000</v>
      </c>
      <c r="L19" s="49"/>
    </row>
    <row r="20" spans="1:22" ht="16.5" thickBot="1" x14ac:dyDescent="0.3">
      <c r="A20" s="53"/>
      <c r="B20" s="68"/>
      <c r="C20" s="68"/>
      <c r="D20" s="68"/>
      <c r="E20" s="144" t="s">
        <v>7</v>
      </c>
      <c r="F20" s="144"/>
      <c r="G20" s="71">
        <f>SUM(G10:G19)</f>
        <v>0</v>
      </c>
      <c r="H20" s="72">
        <f>SUM(H10:H19)</f>
        <v>6772930000</v>
      </c>
      <c r="I20" s="72">
        <f>SUM(I10:I19)</f>
        <v>0</v>
      </c>
      <c r="J20" s="72">
        <f>SUM(J10:J19)</f>
        <v>317930000</v>
      </c>
      <c r="K20" s="72">
        <f>SUM(K10:K19)</f>
        <v>317930000</v>
      </c>
      <c r="L20" s="49"/>
    </row>
    <row r="21" spans="1:22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2">
    <mergeCell ref="I7:K7"/>
    <mergeCell ref="I8:J8"/>
    <mergeCell ref="K8:K9"/>
    <mergeCell ref="E20:F20"/>
    <mergeCell ref="D3:I3"/>
    <mergeCell ref="B6:K6"/>
    <mergeCell ref="B7:B9"/>
    <mergeCell ref="C7:C9"/>
    <mergeCell ref="D7:D9"/>
    <mergeCell ref="E7:E9"/>
    <mergeCell ref="F7:F9"/>
    <mergeCell ref="G7:H8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İCMAAL</vt:lpstr>
      <vt:lpstr>TOPLAM YATIRIM</vt:lpstr>
      <vt:lpstr>YENİ PROJELER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Nesrin ÖZ</dc:creator>
  <cp:lastModifiedBy>Fazıl YATĞIN</cp:lastModifiedBy>
  <cp:lastPrinted>2024-01-18T08:00:30Z</cp:lastPrinted>
  <dcterms:created xsi:type="dcterms:W3CDTF">2017-01-17T05:54:50Z</dcterms:created>
  <dcterms:modified xsi:type="dcterms:W3CDTF">2024-01-19T06:18:44Z</dcterms:modified>
</cp:coreProperties>
</file>